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jamar-ADB/Dropbox/ARTICLES ADB - Rédaction 2017/Rédacteurs ADB/BORTOLOTTI/"/>
    </mc:Choice>
  </mc:AlternateContent>
  <bookViews>
    <workbookView xWindow="0" yWindow="460" windowWidth="28800" windowHeight="12220" activeTab="1"/>
  </bookViews>
  <sheets>
    <sheet name="Région wallonne" sheetId="4" r:id="rId1"/>
    <sheet name="Région flamande" sheetId="5" r:id="rId2"/>
    <sheet name="Région Bruxelles-capitale" sheetId="6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7" i="5" l="1"/>
  <c r="L327" i="5"/>
  <c r="N327" i="5"/>
  <c r="C327" i="5"/>
  <c r="E327" i="5"/>
  <c r="G327" i="5"/>
  <c r="P327" i="5"/>
  <c r="J326" i="5"/>
  <c r="L326" i="5"/>
  <c r="N326" i="5"/>
  <c r="C326" i="5"/>
  <c r="E326" i="5"/>
  <c r="G326" i="5"/>
  <c r="P326" i="5"/>
  <c r="J325" i="5"/>
  <c r="L325" i="5"/>
  <c r="N325" i="5"/>
  <c r="C325" i="5"/>
  <c r="E325" i="5"/>
  <c r="G325" i="5"/>
  <c r="P325" i="5"/>
  <c r="J324" i="5"/>
  <c r="L324" i="5"/>
  <c r="N324" i="5"/>
  <c r="C324" i="5"/>
  <c r="E324" i="5"/>
  <c r="G324" i="5"/>
  <c r="P324" i="5"/>
  <c r="J323" i="5"/>
  <c r="L323" i="5"/>
  <c r="N323" i="5"/>
  <c r="C323" i="5"/>
  <c r="E323" i="5"/>
  <c r="G323" i="5"/>
  <c r="P323" i="5"/>
  <c r="J322" i="5"/>
  <c r="L322" i="5"/>
  <c r="N322" i="5"/>
  <c r="C322" i="5"/>
  <c r="E322" i="5"/>
  <c r="G322" i="5"/>
  <c r="P322" i="5"/>
  <c r="J321" i="5"/>
  <c r="L321" i="5"/>
  <c r="N321" i="5"/>
  <c r="C321" i="5"/>
  <c r="E321" i="5"/>
  <c r="G321" i="5"/>
  <c r="P321" i="5"/>
  <c r="J320" i="5"/>
  <c r="L320" i="5"/>
  <c r="N320" i="5"/>
  <c r="C320" i="5"/>
  <c r="E320" i="5"/>
  <c r="G320" i="5"/>
  <c r="P320" i="5"/>
  <c r="J319" i="5"/>
  <c r="L319" i="5"/>
  <c r="N319" i="5"/>
  <c r="C319" i="5"/>
  <c r="E319" i="5"/>
  <c r="G319" i="5"/>
  <c r="P319" i="5"/>
  <c r="J318" i="5"/>
  <c r="L318" i="5"/>
  <c r="N318" i="5"/>
  <c r="C318" i="5"/>
  <c r="E318" i="5"/>
  <c r="G318" i="5"/>
  <c r="P318" i="5"/>
  <c r="J317" i="5"/>
  <c r="L317" i="5"/>
  <c r="N317" i="5"/>
  <c r="C317" i="5"/>
  <c r="E317" i="5"/>
  <c r="G317" i="5"/>
  <c r="P317" i="5"/>
  <c r="J316" i="5"/>
  <c r="L316" i="5"/>
  <c r="N316" i="5"/>
  <c r="C316" i="5"/>
  <c r="E316" i="5"/>
  <c r="G316" i="5"/>
  <c r="P316" i="5"/>
  <c r="J315" i="5"/>
  <c r="L315" i="5"/>
  <c r="N315" i="5"/>
  <c r="C315" i="5"/>
  <c r="E315" i="5"/>
  <c r="G315" i="5"/>
  <c r="P315" i="5"/>
  <c r="J314" i="5"/>
  <c r="L314" i="5"/>
  <c r="N314" i="5"/>
  <c r="C314" i="5"/>
  <c r="E314" i="5"/>
  <c r="G314" i="5"/>
  <c r="P314" i="5"/>
  <c r="J313" i="5"/>
  <c r="L313" i="5"/>
  <c r="N313" i="5"/>
  <c r="C313" i="5"/>
  <c r="E313" i="5"/>
  <c r="G313" i="5"/>
  <c r="P313" i="5"/>
  <c r="J312" i="5"/>
  <c r="L312" i="5"/>
  <c r="N312" i="5"/>
  <c r="C312" i="5"/>
  <c r="E312" i="5"/>
  <c r="G312" i="5"/>
  <c r="P312" i="5"/>
  <c r="J311" i="5"/>
  <c r="L311" i="5"/>
  <c r="N311" i="5"/>
  <c r="C311" i="5"/>
  <c r="E311" i="5"/>
  <c r="G311" i="5"/>
  <c r="P311" i="5"/>
  <c r="J310" i="5"/>
  <c r="L310" i="5"/>
  <c r="N310" i="5"/>
  <c r="C310" i="5"/>
  <c r="E310" i="5"/>
  <c r="G310" i="5"/>
  <c r="P310" i="5"/>
  <c r="J309" i="5"/>
  <c r="L309" i="5"/>
  <c r="N309" i="5"/>
  <c r="C309" i="5"/>
  <c r="E309" i="5"/>
  <c r="G309" i="5"/>
  <c r="P309" i="5"/>
  <c r="J308" i="5"/>
  <c r="L308" i="5"/>
  <c r="N308" i="5"/>
  <c r="C308" i="5"/>
  <c r="E308" i="5"/>
  <c r="G308" i="5"/>
  <c r="P308" i="5"/>
  <c r="J307" i="5"/>
  <c r="L307" i="5"/>
  <c r="N307" i="5"/>
  <c r="C307" i="5"/>
  <c r="E307" i="5"/>
  <c r="G307" i="5"/>
  <c r="P307" i="5"/>
  <c r="J306" i="5"/>
  <c r="L306" i="5"/>
  <c r="N306" i="5"/>
  <c r="C306" i="5"/>
  <c r="E306" i="5"/>
  <c r="G306" i="5"/>
  <c r="P306" i="5"/>
  <c r="J305" i="5"/>
  <c r="L305" i="5"/>
  <c r="N305" i="5"/>
  <c r="C305" i="5"/>
  <c r="E305" i="5"/>
  <c r="G305" i="5"/>
  <c r="P305" i="5"/>
  <c r="J304" i="5"/>
  <c r="L304" i="5"/>
  <c r="N304" i="5"/>
  <c r="C304" i="5"/>
  <c r="E304" i="5"/>
  <c r="G304" i="5"/>
  <c r="P304" i="5"/>
  <c r="J303" i="5"/>
  <c r="L303" i="5"/>
  <c r="N303" i="5"/>
  <c r="C303" i="5"/>
  <c r="E303" i="5"/>
  <c r="G303" i="5"/>
  <c r="P303" i="5"/>
  <c r="J302" i="5"/>
  <c r="L302" i="5"/>
  <c r="N302" i="5"/>
  <c r="C302" i="5"/>
  <c r="E302" i="5"/>
  <c r="G302" i="5"/>
  <c r="P302" i="5"/>
  <c r="J301" i="5"/>
  <c r="L301" i="5"/>
  <c r="N301" i="5"/>
  <c r="C301" i="5"/>
  <c r="E301" i="5"/>
  <c r="G301" i="5"/>
  <c r="P301" i="5"/>
  <c r="J300" i="5"/>
  <c r="L300" i="5"/>
  <c r="N300" i="5"/>
  <c r="C300" i="5"/>
  <c r="E300" i="5"/>
  <c r="G300" i="5"/>
  <c r="P300" i="5"/>
  <c r="J299" i="5"/>
  <c r="L299" i="5"/>
  <c r="N299" i="5"/>
  <c r="C299" i="5"/>
  <c r="E299" i="5"/>
  <c r="G299" i="5"/>
  <c r="P299" i="5"/>
  <c r="J298" i="5"/>
  <c r="L298" i="5"/>
  <c r="N298" i="5"/>
  <c r="C298" i="5"/>
  <c r="E298" i="5"/>
  <c r="G298" i="5"/>
  <c r="P298" i="5"/>
  <c r="J297" i="5"/>
  <c r="L297" i="5"/>
  <c r="N297" i="5"/>
  <c r="C297" i="5"/>
  <c r="E297" i="5"/>
  <c r="G297" i="5"/>
  <c r="P297" i="5"/>
  <c r="J296" i="5"/>
  <c r="L296" i="5"/>
  <c r="N296" i="5"/>
  <c r="C296" i="5"/>
  <c r="E296" i="5"/>
  <c r="G296" i="5"/>
  <c r="P296" i="5"/>
  <c r="J295" i="5"/>
  <c r="L295" i="5"/>
  <c r="N295" i="5"/>
  <c r="C295" i="5"/>
  <c r="E295" i="5"/>
  <c r="G295" i="5"/>
  <c r="P295" i="5"/>
  <c r="J294" i="5"/>
  <c r="L294" i="5"/>
  <c r="N294" i="5"/>
  <c r="C294" i="5"/>
  <c r="E294" i="5"/>
  <c r="G294" i="5"/>
  <c r="P294" i="5"/>
  <c r="J293" i="5"/>
  <c r="L293" i="5"/>
  <c r="N293" i="5"/>
  <c r="C293" i="5"/>
  <c r="E293" i="5"/>
  <c r="G293" i="5"/>
  <c r="P293" i="5"/>
  <c r="J292" i="5"/>
  <c r="L292" i="5"/>
  <c r="N292" i="5"/>
  <c r="C292" i="5"/>
  <c r="E292" i="5"/>
  <c r="G292" i="5"/>
  <c r="P292" i="5"/>
  <c r="J291" i="5"/>
  <c r="L291" i="5"/>
  <c r="N291" i="5"/>
  <c r="C291" i="5"/>
  <c r="E291" i="5"/>
  <c r="G291" i="5"/>
  <c r="P291" i="5"/>
  <c r="J290" i="5"/>
  <c r="L290" i="5"/>
  <c r="N290" i="5"/>
  <c r="C290" i="5"/>
  <c r="E290" i="5"/>
  <c r="G290" i="5"/>
  <c r="P290" i="5"/>
  <c r="J289" i="5"/>
  <c r="L289" i="5"/>
  <c r="N289" i="5"/>
  <c r="C289" i="5"/>
  <c r="E289" i="5"/>
  <c r="G289" i="5"/>
  <c r="P289" i="5"/>
  <c r="J288" i="5"/>
  <c r="L288" i="5"/>
  <c r="N288" i="5"/>
  <c r="C288" i="5"/>
  <c r="E288" i="5"/>
  <c r="G288" i="5"/>
  <c r="P288" i="5"/>
  <c r="J287" i="5"/>
  <c r="L287" i="5"/>
  <c r="N287" i="5"/>
  <c r="C287" i="5"/>
  <c r="E287" i="5"/>
  <c r="G287" i="5"/>
  <c r="P287" i="5"/>
  <c r="J286" i="5"/>
  <c r="L286" i="5"/>
  <c r="N286" i="5"/>
  <c r="C286" i="5"/>
  <c r="E286" i="5"/>
  <c r="G286" i="5"/>
  <c r="P286" i="5"/>
  <c r="J285" i="5"/>
  <c r="L285" i="5"/>
  <c r="N285" i="5"/>
  <c r="C285" i="5"/>
  <c r="E285" i="5"/>
  <c r="G285" i="5"/>
  <c r="P285" i="5"/>
  <c r="J284" i="5"/>
  <c r="L284" i="5"/>
  <c r="N284" i="5"/>
  <c r="C284" i="5"/>
  <c r="E284" i="5"/>
  <c r="G284" i="5"/>
  <c r="P284" i="5"/>
  <c r="J279" i="5"/>
  <c r="L279" i="5"/>
  <c r="N279" i="5"/>
  <c r="C279" i="5"/>
  <c r="E279" i="5"/>
  <c r="G279" i="5"/>
  <c r="P279" i="5"/>
  <c r="J278" i="5"/>
  <c r="L278" i="5"/>
  <c r="N278" i="5"/>
  <c r="C278" i="5"/>
  <c r="E278" i="5"/>
  <c r="G278" i="5"/>
  <c r="P278" i="5"/>
  <c r="J277" i="5"/>
  <c r="L277" i="5"/>
  <c r="N277" i="5"/>
  <c r="C277" i="5"/>
  <c r="E277" i="5"/>
  <c r="G277" i="5"/>
  <c r="P277" i="5"/>
  <c r="J276" i="5"/>
  <c r="L276" i="5"/>
  <c r="N276" i="5"/>
  <c r="C276" i="5"/>
  <c r="E276" i="5"/>
  <c r="G276" i="5"/>
  <c r="P276" i="5"/>
  <c r="J275" i="5"/>
  <c r="L275" i="5"/>
  <c r="N275" i="5"/>
  <c r="C275" i="5"/>
  <c r="E275" i="5"/>
  <c r="G275" i="5"/>
  <c r="P275" i="5"/>
  <c r="J274" i="5"/>
  <c r="L274" i="5"/>
  <c r="N274" i="5"/>
  <c r="C274" i="5"/>
  <c r="E274" i="5"/>
  <c r="G274" i="5"/>
  <c r="P274" i="5"/>
  <c r="J273" i="5"/>
  <c r="L273" i="5"/>
  <c r="N273" i="5"/>
  <c r="C273" i="5"/>
  <c r="E273" i="5"/>
  <c r="G273" i="5"/>
  <c r="P273" i="5"/>
  <c r="J272" i="5"/>
  <c r="L272" i="5"/>
  <c r="N272" i="5"/>
  <c r="C272" i="5"/>
  <c r="E272" i="5"/>
  <c r="G272" i="5"/>
  <c r="P272" i="5"/>
  <c r="J271" i="5"/>
  <c r="L271" i="5"/>
  <c r="N271" i="5"/>
  <c r="C271" i="5"/>
  <c r="E271" i="5"/>
  <c r="G271" i="5"/>
  <c r="P271" i="5"/>
  <c r="J270" i="5"/>
  <c r="L270" i="5"/>
  <c r="N270" i="5"/>
  <c r="C270" i="5"/>
  <c r="E270" i="5"/>
  <c r="G270" i="5"/>
  <c r="P270" i="5"/>
  <c r="J269" i="5"/>
  <c r="L269" i="5"/>
  <c r="N269" i="5"/>
  <c r="C269" i="5"/>
  <c r="E269" i="5"/>
  <c r="G269" i="5"/>
  <c r="P269" i="5"/>
  <c r="J268" i="5"/>
  <c r="L268" i="5"/>
  <c r="N268" i="5"/>
  <c r="C268" i="5"/>
  <c r="E268" i="5"/>
  <c r="G268" i="5"/>
  <c r="P268" i="5"/>
  <c r="J267" i="5"/>
  <c r="L267" i="5"/>
  <c r="N267" i="5"/>
  <c r="C267" i="5"/>
  <c r="E267" i="5"/>
  <c r="G267" i="5"/>
  <c r="P267" i="5"/>
  <c r="J266" i="5"/>
  <c r="L266" i="5"/>
  <c r="N266" i="5"/>
  <c r="C266" i="5"/>
  <c r="E266" i="5"/>
  <c r="G266" i="5"/>
  <c r="P266" i="5"/>
  <c r="J265" i="5"/>
  <c r="L265" i="5"/>
  <c r="N265" i="5"/>
  <c r="C265" i="5"/>
  <c r="E265" i="5"/>
  <c r="G265" i="5"/>
  <c r="P265" i="5"/>
  <c r="J264" i="5"/>
  <c r="L264" i="5"/>
  <c r="N264" i="5"/>
  <c r="C264" i="5"/>
  <c r="E264" i="5"/>
  <c r="G264" i="5"/>
  <c r="P264" i="5"/>
  <c r="J263" i="5"/>
  <c r="L263" i="5"/>
  <c r="N263" i="5"/>
  <c r="C263" i="5"/>
  <c r="E263" i="5"/>
  <c r="G263" i="5"/>
  <c r="P263" i="5"/>
  <c r="J262" i="5"/>
  <c r="L262" i="5"/>
  <c r="N262" i="5"/>
  <c r="C262" i="5"/>
  <c r="E262" i="5"/>
  <c r="G262" i="5"/>
  <c r="P262" i="5"/>
  <c r="J261" i="5"/>
  <c r="L261" i="5"/>
  <c r="N261" i="5"/>
  <c r="C261" i="5"/>
  <c r="E261" i="5"/>
  <c r="G261" i="5"/>
  <c r="P261" i="5"/>
  <c r="J260" i="5"/>
  <c r="L260" i="5"/>
  <c r="N260" i="5"/>
  <c r="C260" i="5"/>
  <c r="E260" i="5"/>
  <c r="G260" i="5"/>
  <c r="P260" i="5"/>
  <c r="J259" i="5"/>
  <c r="L259" i="5"/>
  <c r="N259" i="5"/>
  <c r="C259" i="5"/>
  <c r="E259" i="5"/>
  <c r="G259" i="5"/>
  <c r="P259" i="5"/>
  <c r="J258" i="5"/>
  <c r="L258" i="5"/>
  <c r="N258" i="5"/>
  <c r="C258" i="5"/>
  <c r="E258" i="5"/>
  <c r="G258" i="5"/>
  <c r="P258" i="5"/>
  <c r="J257" i="5"/>
  <c r="L257" i="5"/>
  <c r="N257" i="5"/>
  <c r="C257" i="5"/>
  <c r="E257" i="5"/>
  <c r="G257" i="5"/>
  <c r="P257" i="5"/>
  <c r="J256" i="5"/>
  <c r="L256" i="5"/>
  <c r="N256" i="5"/>
  <c r="C256" i="5"/>
  <c r="E256" i="5"/>
  <c r="G256" i="5"/>
  <c r="P256" i="5"/>
  <c r="J255" i="5"/>
  <c r="L255" i="5"/>
  <c r="N255" i="5"/>
  <c r="C255" i="5"/>
  <c r="E255" i="5"/>
  <c r="G255" i="5"/>
  <c r="P255" i="5"/>
  <c r="J254" i="5"/>
  <c r="L254" i="5"/>
  <c r="N254" i="5"/>
  <c r="C254" i="5"/>
  <c r="E254" i="5"/>
  <c r="G254" i="5"/>
  <c r="P254" i="5"/>
  <c r="J253" i="5"/>
  <c r="L253" i="5"/>
  <c r="N253" i="5"/>
  <c r="C253" i="5"/>
  <c r="E253" i="5"/>
  <c r="G253" i="5"/>
  <c r="P253" i="5"/>
  <c r="J252" i="5"/>
  <c r="L252" i="5"/>
  <c r="N252" i="5"/>
  <c r="C252" i="5"/>
  <c r="E252" i="5"/>
  <c r="G252" i="5"/>
  <c r="P252" i="5"/>
  <c r="J251" i="5"/>
  <c r="L251" i="5"/>
  <c r="N251" i="5"/>
  <c r="C251" i="5"/>
  <c r="E251" i="5"/>
  <c r="G251" i="5"/>
  <c r="P251" i="5"/>
  <c r="J250" i="5"/>
  <c r="L250" i="5"/>
  <c r="N250" i="5"/>
  <c r="C250" i="5"/>
  <c r="E250" i="5"/>
  <c r="G250" i="5"/>
  <c r="P250" i="5"/>
  <c r="J249" i="5"/>
  <c r="L249" i="5"/>
  <c r="N249" i="5"/>
  <c r="C249" i="5"/>
  <c r="E249" i="5"/>
  <c r="G249" i="5"/>
  <c r="P249" i="5"/>
  <c r="J248" i="5"/>
  <c r="L248" i="5"/>
  <c r="N248" i="5"/>
  <c r="C248" i="5"/>
  <c r="E248" i="5"/>
  <c r="G248" i="5"/>
  <c r="P248" i="5"/>
  <c r="J247" i="5"/>
  <c r="L247" i="5"/>
  <c r="N247" i="5"/>
  <c r="C247" i="5"/>
  <c r="E247" i="5"/>
  <c r="G247" i="5"/>
  <c r="P247" i="5"/>
  <c r="J246" i="5"/>
  <c r="L246" i="5"/>
  <c r="N246" i="5"/>
  <c r="C246" i="5"/>
  <c r="E246" i="5"/>
  <c r="G246" i="5"/>
  <c r="P246" i="5"/>
  <c r="J245" i="5"/>
  <c r="L245" i="5"/>
  <c r="N245" i="5"/>
  <c r="C245" i="5"/>
  <c r="E245" i="5"/>
  <c r="G245" i="5"/>
  <c r="P245" i="5"/>
  <c r="J244" i="5"/>
  <c r="L244" i="5"/>
  <c r="N244" i="5"/>
  <c r="C244" i="5"/>
  <c r="E244" i="5"/>
  <c r="G244" i="5"/>
  <c r="P244" i="5"/>
  <c r="J243" i="5"/>
  <c r="L243" i="5"/>
  <c r="N243" i="5"/>
  <c r="C243" i="5"/>
  <c r="E243" i="5"/>
  <c r="G243" i="5"/>
  <c r="P243" i="5"/>
  <c r="J242" i="5"/>
  <c r="L242" i="5"/>
  <c r="N242" i="5"/>
  <c r="C242" i="5"/>
  <c r="E242" i="5"/>
  <c r="G242" i="5"/>
  <c r="P242" i="5"/>
  <c r="J241" i="5"/>
  <c r="L241" i="5"/>
  <c r="N241" i="5"/>
  <c r="C241" i="5"/>
  <c r="E241" i="5"/>
  <c r="G241" i="5"/>
  <c r="P241" i="5"/>
  <c r="J240" i="5"/>
  <c r="L240" i="5"/>
  <c r="N240" i="5"/>
  <c r="C240" i="5"/>
  <c r="E240" i="5"/>
  <c r="G240" i="5"/>
  <c r="P240" i="5"/>
  <c r="J239" i="5"/>
  <c r="L239" i="5"/>
  <c r="N239" i="5"/>
  <c r="C239" i="5"/>
  <c r="E239" i="5"/>
  <c r="G239" i="5"/>
  <c r="P239" i="5"/>
  <c r="J238" i="5"/>
  <c r="L238" i="5"/>
  <c r="N238" i="5"/>
  <c r="C238" i="5"/>
  <c r="E238" i="5"/>
  <c r="G238" i="5"/>
  <c r="P238" i="5"/>
  <c r="J237" i="5"/>
  <c r="L237" i="5"/>
  <c r="N237" i="5"/>
  <c r="C237" i="5"/>
  <c r="E237" i="5"/>
  <c r="G237" i="5"/>
  <c r="P237" i="5"/>
  <c r="J236" i="5"/>
  <c r="L236" i="5"/>
  <c r="N236" i="5"/>
  <c r="C236" i="5"/>
  <c r="E236" i="5"/>
  <c r="G236" i="5"/>
  <c r="P236" i="5"/>
  <c r="J235" i="5"/>
  <c r="L235" i="5"/>
  <c r="N235" i="5"/>
  <c r="C235" i="5"/>
  <c r="E235" i="5"/>
  <c r="G235" i="5"/>
  <c r="P235" i="5"/>
  <c r="J234" i="5"/>
  <c r="L234" i="5"/>
  <c r="N234" i="5"/>
  <c r="C234" i="5"/>
  <c r="E234" i="5"/>
  <c r="G234" i="5"/>
  <c r="P234" i="5"/>
  <c r="J233" i="5"/>
  <c r="L233" i="5"/>
  <c r="N233" i="5"/>
  <c r="C233" i="5"/>
  <c r="E233" i="5"/>
  <c r="G233" i="5"/>
  <c r="P233" i="5"/>
  <c r="J232" i="5"/>
  <c r="L232" i="5"/>
  <c r="N232" i="5"/>
  <c r="C232" i="5"/>
  <c r="E232" i="5"/>
  <c r="G232" i="5"/>
  <c r="P232" i="5"/>
  <c r="J231" i="5"/>
  <c r="L231" i="5"/>
  <c r="N231" i="5"/>
  <c r="C231" i="5"/>
  <c r="E231" i="5"/>
  <c r="G231" i="5"/>
  <c r="P231" i="5"/>
  <c r="J230" i="5"/>
  <c r="L230" i="5"/>
  <c r="N230" i="5"/>
  <c r="C230" i="5"/>
  <c r="E230" i="5"/>
  <c r="G230" i="5"/>
  <c r="P230" i="5"/>
  <c r="J229" i="5"/>
  <c r="L229" i="5"/>
  <c r="N229" i="5"/>
  <c r="C229" i="5"/>
  <c r="E229" i="5"/>
  <c r="G229" i="5"/>
  <c r="P229" i="5"/>
  <c r="J228" i="5"/>
  <c r="L228" i="5"/>
  <c r="N228" i="5"/>
  <c r="C228" i="5"/>
  <c r="E228" i="5"/>
  <c r="G228" i="5"/>
  <c r="P228" i="5"/>
  <c r="J227" i="5"/>
  <c r="L227" i="5"/>
  <c r="N227" i="5"/>
  <c r="C227" i="5"/>
  <c r="E227" i="5"/>
  <c r="G227" i="5"/>
  <c r="P227" i="5"/>
  <c r="J226" i="5"/>
  <c r="L226" i="5"/>
  <c r="N226" i="5"/>
  <c r="C226" i="5"/>
  <c r="E226" i="5"/>
  <c r="G226" i="5"/>
  <c r="P226" i="5"/>
  <c r="J225" i="5"/>
  <c r="L225" i="5"/>
  <c r="N225" i="5"/>
  <c r="C225" i="5"/>
  <c r="E225" i="5"/>
  <c r="G225" i="5"/>
  <c r="P225" i="5"/>
  <c r="J224" i="5"/>
  <c r="L224" i="5"/>
  <c r="N224" i="5"/>
  <c r="C224" i="5"/>
  <c r="E224" i="5"/>
  <c r="G224" i="5"/>
  <c r="P224" i="5"/>
  <c r="J223" i="5"/>
  <c r="L223" i="5"/>
  <c r="N223" i="5"/>
  <c r="C223" i="5"/>
  <c r="E223" i="5"/>
  <c r="G223" i="5"/>
  <c r="P223" i="5"/>
  <c r="J222" i="5"/>
  <c r="L222" i="5"/>
  <c r="N222" i="5"/>
  <c r="C222" i="5"/>
  <c r="E222" i="5"/>
  <c r="G222" i="5"/>
  <c r="P222" i="5"/>
  <c r="J221" i="5"/>
  <c r="L221" i="5"/>
  <c r="N221" i="5"/>
  <c r="C221" i="5"/>
  <c r="E221" i="5"/>
  <c r="G221" i="5"/>
  <c r="P221" i="5"/>
  <c r="J220" i="5"/>
  <c r="L220" i="5"/>
  <c r="N220" i="5"/>
  <c r="C220" i="5"/>
  <c r="E220" i="5"/>
  <c r="G220" i="5"/>
  <c r="P220" i="5"/>
  <c r="J219" i="5"/>
  <c r="L219" i="5"/>
  <c r="N219" i="5"/>
  <c r="C219" i="5"/>
  <c r="E219" i="5"/>
  <c r="G219" i="5"/>
  <c r="P219" i="5"/>
  <c r="J218" i="5"/>
  <c r="L218" i="5"/>
  <c r="N218" i="5"/>
  <c r="C218" i="5"/>
  <c r="E218" i="5"/>
  <c r="G218" i="5"/>
  <c r="P218" i="5"/>
  <c r="J217" i="5"/>
  <c r="L217" i="5"/>
  <c r="N217" i="5"/>
  <c r="C217" i="5"/>
  <c r="E217" i="5"/>
  <c r="G217" i="5"/>
  <c r="P217" i="5"/>
  <c r="J216" i="5"/>
  <c r="L216" i="5"/>
  <c r="N216" i="5"/>
  <c r="C216" i="5"/>
  <c r="E216" i="5"/>
  <c r="G216" i="5"/>
  <c r="P216" i="5"/>
  <c r="J215" i="5"/>
  <c r="L215" i="5"/>
  <c r="N215" i="5"/>
  <c r="C215" i="5"/>
  <c r="E215" i="5"/>
  <c r="G215" i="5"/>
  <c r="P215" i="5"/>
  <c r="J210" i="5"/>
  <c r="L210" i="5"/>
  <c r="N210" i="5"/>
  <c r="C210" i="5"/>
  <c r="E210" i="5"/>
  <c r="G210" i="5"/>
  <c r="P210" i="5"/>
  <c r="J209" i="5"/>
  <c r="L209" i="5"/>
  <c r="N209" i="5"/>
  <c r="C209" i="5"/>
  <c r="E209" i="5"/>
  <c r="G209" i="5"/>
  <c r="P209" i="5"/>
  <c r="J208" i="5"/>
  <c r="L208" i="5"/>
  <c r="N208" i="5"/>
  <c r="C208" i="5"/>
  <c r="E208" i="5"/>
  <c r="G208" i="5"/>
  <c r="P208" i="5"/>
  <c r="J207" i="5"/>
  <c r="L207" i="5"/>
  <c r="N207" i="5"/>
  <c r="C207" i="5"/>
  <c r="E207" i="5"/>
  <c r="G207" i="5"/>
  <c r="P207" i="5"/>
  <c r="J206" i="5"/>
  <c r="L206" i="5"/>
  <c r="N206" i="5"/>
  <c r="C206" i="5"/>
  <c r="E206" i="5"/>
  <c r="G206" i="5"/>
  <c r="P206" i="5"/>
  <c r="J205" i="5"/>
  <c r="L205" i="5"/>
  <c r="N205" i="5"/>
  <c r="C205" i="5"/>
  <c r="E205" i="5"/>
  <c r="G205" i="5"/>
  <c r="P205" i="5"/>
  <c r="J204" i="5"/>
  <c r="L204" i="5"/>
  <c r="N204" i="5"/>
  <c r="C204" i="5"/>
  <c r="E204" i="5"/>
  <c r="G204" i="5"/>
  <c r="P204" i="5"/>
  <c r="J203" i="5"/>
  <c r="L203" i="5"/>
  <c r="N203" i="5"/>
  <c r="C203" i="5"/>
  <c r="E203" i="5"/>
  <c r="G203" i="5"/>
  <c r="P203" i="5"/>
  <c r="J202" i="5"/>
  <c r="L202" i="5"/>
  <c r="N202" i="5"/>
  <c r="C202" i="5"/>
  <c r="E202" i="5"/>
  <c r="G202" i="5"/>
  <c r="P202" i="5"/>
  <c r="J201" i="5"/>
  <c r="L201" i="5"/>
  <c r="N201" i="5"/>
  <c r="C201" i="5"/>
  <c r="E201" i="5"/>
  <c r="G201" i="5"/>
  <c r="P201" i="5"/>
  <c r="J200" i="5"/>
  <c r="L200" i="5"/>
  <c r="N200" i="5"/>
  <c r="C200" i="5"/>
  <c r="E200" i="5"/>
  <c r="G200" i="5"/>
  <c r="P200" i="5"/>
  <c r="J199" i="5"/>
  <c r="L199" i="5"/>
  <c r="N199" i="5"/>
  <c r="C199" i="5"/>
  <c r="E199" i="5"/>
  <c r="G199" i="5"/>
  <c r="P199" i="5"/>
  <c r="J198" i="5"/>
  <c r="L198" i="5"/>
  <c r="N198" i="5"/>
  <c r="C198" i="5"/>
  <c r="E198" i="5"/>
  <c r="G198" i="5"/>
  <c r="P198" i="5"/>
  <c r="J197" i="5"/>
  <c r="L197" i="5"/>
  <c r="N197" i="5"/>
  <c r="C197" i="5"/>
  <c r="E197" i="5"/>
  <c r="G197" i="5"/>
  <c r="P197" i="5"/>
  <c r="J196" i="5"/>
  <c r="L196" i="5"/>
  <c r="N196" i="5"/>
  <c r="C196" i="5"/>
  <c r="E196" i="5"/>
  <c r="G196" i="5"/>
  <c r="P196" i="5"/>
  <c r="J195" i="5"/>
  <c r="L195" i="5"/>
  <c r="N195" i="5"/>
  <c r="C195" i="5"/>
  <c r="E195" i="5"/>
  <c r="G195" i="5"/>
  <c r="P195" i="5"/>
  <c r="J194" i="5"/>
  <c r="L194" i="5"/>
  <c r="N194" i="5"/>
  <c r="C194" i="5"/>
  <c r="E194" i="5"/>
  <c r="G194" i="5"/>
  <c r="P194" i="5"/>
  <c r="J193" i="5"/>
  <c r="L193" i="5"/>
  <c r="N193" i="5"/>
  <c r="C193" i="5"/>
  <c r="E193" i="5"/>
  <c r="G193" i="5"/>
  <c r="P193" i="5"/>
  <c r="J192" i="5"/>
  <c r="L192" i="5"/>
  <c r="N192" i="5"/>
  <c r="C192" i="5"/>
  <c r="E192" i="5"/>
  <c r="G192" i="5"/>
  <c r="P192" i="5"/>
  <c r="J191" i="5"/>
  <c r="L191" i="5"/>
  <c r="N191" i="5"/>
  <c r="C191" i="5"/>
  <c r="E191" i="5"/>
  <c r="G191" i="5"/>
  <c r="P191" i="5"/>
  <c r="J190" i="5"/>
  <c r="L190" i="5"/>
  <c r="N190" i="5"/>
  <c r="C190" i="5"/>
  <c r="E190" i="5"/>
  <c r="G190" i="5"/>
  <c r="P190" i="5"/>
  <c r="J189" i="5"/>
  <c r="L189" i="5"/>
  <c r="N189" i="5"/>
  <c r="C189" i="5"/>
  <c r="E189" i="5"/>
  <c r="G189" i="5"/>
  <c r="P189" i="5"/>
  <c r="J188" i="5"/>
  <c r="L188" i="5"/>
  <c r="N188" i="5"/>
  <c r="C188" i="5"/>
  <c r="E188" i="5"/>
  <c r="G188" i="5"/>
  <c r="P188" i="5"/>
  <c r="J187" i="5"/>
  <c r="L187" i="5"/>
  <c r="N187" i="5"/>
  <c r="C187" i="5"/>
  <c r="E187" i="5"/>
  <c r="G187" i="5"/>
  <c r="P187" i="5"/>
  <c r="J186" i="5"/>
  <c r="L186" i="5"/>
  <c r="N186" i="5"/>
  <c r="C186" i="5"/>
  <c r="E186" i="5"/>
  <c r="G186" i="5"/>
  <c r="P186" i="5"/>
  <c r="J185" i="5"/>
  <c r="L185" i="5"/>
  <c r="N185" i="5"/>
  <c r="C185" i="5"/>
  <c r="E185" i="5"/>
  <c r="G185" i="5"/>
  <c r="P185" i="5"/>
  <c r="J184" i="5"/>
  <c r="L184" i="5"/>
  <c r="N184" i="5"/>
  <c r="C184" i="5"/>
  <c r="E184" i="5"/>
  <c r="G184" i="5"/>
  <c r="P184" i="5"/>
  <c r="J183" i="5"/>
  <c r="L183" i="5"/>
  <c r="N183" i="5"/>
  <c r="C183" i="5"/>
  <c r="E183" i="5"/>
  <c r="G183" i="5"/>
  <c r="P183" i="5"/>
  <c r="J182" i="5"/>
  <c r="L182" i="5"/>
  <c r="N182" i="5"/>
  <c r="C182" i="5"/>
  <c r="E182" i="5"/>
  <c r="G182" i="5"/>
  <c r="P182" i="5"/>
  <c r="J181" i="5"/>
  <c r="L181" i="5"/>
  <c r="N181" i="5"/>
  <c r="C181" i="5"/>
  <c r="E181" i="5"/>
  <c r="G181" i="5"/>
  <c r="P181" i="5"/>
  <c r="J180" i="5"/>
  <c r="L180" i="5"/>
  <c r="N180" i="5"/>
  <c r="C180" i="5"/>
  <c r="E180" i="5"/>
  <c r="G180" i="5"/>
  <c r="P180" i="5"/>
  <c r="J179" i="5"/>
  <c r="L179" i="5"/>
  <c r="N179" i="5"/>
  <c r="C179" i="5"/>
  <c r="E179" i="5"/>
  <c r="G179" i="5"/>
  <c r="P179" i="5"/>
  <c r="J178" i="5"/>
  <c r="L178" i="5"/>
  <c r="N178" i="5"/>
  <c r="C178" i="5"/>
  <c r="E178" i="5"/>
  <c r="G178" i="5"/>
  <c r="P178" i="5"/>
  <c r="J177" i="5"/>
  <c r="L177" i="5"/>
  <c r="N177" i="5"/>
  <c r="C177" i="5"/>
  <c r="E177" i="5"/>
  <c r="G177" i="5"/>
  <c r="P177" i="5"/>
  <c r="J176" i="5"/>
  <c r="L176" i="5"/>
  <c r="N176" i="5"/>
  <c r="C176" i="5"/>
  <c r="E176" i="5"/>
  <c r="G176" i="5"/>
  <c r="P176" i="5"/>
  <c r="J175" i="5"/>
  <c r="L175" i="5"/>
  <c r="N175" i="5"/>
  <c r="C175" i="5"/>
  <c r="E175" i="5"/>
  <c r="G175" i="5"/>
  <c r="P175" i="5"/>
  <c r="J174" i="5"/>
  <c r="L174" i="5"/>
  <c r="N174" i="5"/>
  <c r="C174" i="5"/>
  <c r="E174" i="5"/>
  <c r="G174" i="5"/>
  <c r="P174" i="5"/>
  <c r="J173" i="5"/>
  <c r="L173" i="5"/>
  <c r="N173" i="5"/>
  <c r="C173" i="5"/>
  <c r="E173" i="5"/>
  <c r="G173" i="5"/>
  <c r="P173" i="5"/>
  <c r="J172" i="5"/>
  <c r="L172" i="5"/>
  <c r="N172" i="5"/>
  <c r="C172" i="5"/>
  <c r="E172" i="5"/>
  <c r="G172" i="5"/>
  <c r="P172" i="5"/>
  <c r="J171" i="5"/>
  <c r="L171" i="5"/>
  <c r="N171" i="5"/>
  <c r="C171" i="5"/>
  <c r="E171" i="5"/>
  <c r="G171" i="5"/>
  <c r="P171" i="5"/>
  <c r="J170" i="5"/>
  <c r="L170" i="5"/>
  <c r="N170" i="5"/>
  <c r="C170" i="5"/>
  <c r="E170" i="5"/>
  <c r="G170" i="5"/>
  <c r="P170" i="5"/>
  <c r="J169" i="5"/>
  <c r="L169" i="5"/>
  <c r="N169" i="5"/>
  <c r="C169" i="5"/>
  <c r="E169" i="5"/>
  <c r="G169" i="5"/>
  <c r="P169" i="5"/>
  <c r="J168" i="5"/>
  <c r="L168" i="5"/>
  <c r="N168" i="5"/>
  <c r="C168" i="5"/>
  <c r="E168" i="5"/>
  <c r="G168" i="5"/>
  <c r="P168" i="5"/>
  <c r="J167" i="5"/>
  <c r="L167" i="5"/>
  <c r="N167" i="5"/>
  <c r="C167" i="5"/>
  <c r="E167" i="5"/>
  <c r="G167" i="5"/>
  <c r="P167" i="5"/>
  <c r="J166" i="5"/>
  <c r="L166" i="5"/>
  <c r="N166" i="5"/>
  <c r="C166" i="5"/>
  <c r="E166" i="5"/>
  <c r="G166" i="5"/>
  <c r="P166" i="5"/>
  <c r="J165" i="5"/>
  <c r="L165" i="5"/>
  <c r="N165" i="5"/>
  <c r="C165" i="5"/>
  <c r="E165" i="5"/>
  <c r="G165" i="5"/>
  <c r="P165" i="5"/>
  <c r="J164" i="5"/>
  <c r="L164" i="5"/>
  <c r="N164" i="5"/>
  <c r="C164" i="5"/>
  <c r="E164" i="5"/>
  <c r="G164" i="5"/>
  <c r="P164" i="5"/>
  <c r="J163" i="5"/>
  <c r="L163" i="5"/>
  <c r="N163" i="5"/>
  <c r="C163" i="5"/>
  <c r="E163" i="5"/>
  <c r="G163" i="5"/>
  <c r="P163" i="5"/>
  <c r="J162" i="5"/>
  <c r="L162" i="5"/>
  <c r="N162" i="5"/>
  <c r="C162" i="5"/>
  <c r="E162" i="5"/>
  <c r="G162" i="5"/>
  <c r="P162" i="5"/>
  <c r="J161" i="5"/>
  <c r="L161" i="5"/>
  <c r="N161" i="5"/>
  <c r="C161" i="5"/>
  <c r="E161" i="5"/>
  <c r="G161" i="5"/>
  <c r="P161" i="5"/>
  <c r="J160" i="5"/>
  <c r="L160" i="5"/>
  <c r="N160" i="5"/>
  <c r="C160" i="5"/>
  <c r="E160" i="5"/>
  <c r="G160" i="5"/>
  <c r="P160" i="5"/>
  <c r="J159" i="5"/>
  <c r="L159" i="5"/>
  <c r="N159" i="5"/>
  <c r="C159" i="5"/>
  <c r="E159" i="5"/>
  <c r="G159" i="5"/>
  <c r="P159" i="5"/>
  <c r="J158" i="5"/>
  <c r="L158" i="5"/>
  <c r="N158" i="5"/>
  <c r="C158" i="5"/>
  <c r="E158" i="5"/>
  <c r="G158" i="5"/>
  <c r="P158" i="5"/>
  <c r="J157" i="5"/>
  <c r="L157" i="5"/>
  <c r="N157" i="5"/>
  <c r="C157" i="5"/>
  <c r="E157" i="5"/>
  <c r="G157" i="5"/>
  <c r="P157" i="5"/>
  <c r="J156" i="5"/>
  <c r="L156" i="5"/>
  <c r="N156" i="5"/>
  <c r="C156" i="5"/>
  <c r="E156" i="5"/>
  <c r="G156" i="5"/>
  <c r="P156" i="5"/>
  <c r="J155" i="5"/>
  <c r="L155" i="5"/>
  <c r="N155" i="5"/>
  <c r="C155" i="5"/>
  <c r="E155" i="5"/>
  <c r="G155" i="5"/>
  <c r="P155" i="5"/>
  <c r="J154" i="5"/>
  <c r="L154" i="5"/>
  <c r="N154" i="5"/>
  <c r="C154" i="5"/>
  <c r="E154" i="5"/>
  <c r="G154" i="5"/>
  <c r="P154" i="5"/>
  <c r="J153" i="5"/>
  <c r="L153" i="5"/>
  <c r="N153" i="5"/>
  <c r="C153" i="5"/>
  <c r="E153" i="5"/>
  <c r="G153" i="5"/>
  <c r="P153" i="5"/>
  <c r="J152" i="5"/>
  <c r="L152" i="5"/>
  <c r="N152" i="5"/>
  <c r="C152" i="5"/>
  <c r="E152" i="5"/>
  <c r="G152" i="5"/>
  <c r="P152" i="5"/>
  <c r="J151" i="5"/>
  <c r="L151" i="5"/>
  <c r="N151" i="5"/>
  <c r="C151" i="5"/>
  <c r="E151" i="5"/>
  <c r="G151" i="5"/>
  <c r="P151" i="5"/>
  <c r="J150" i="5"/>
  <c r="L150" i="5"/>
  <c r="N150" i="5"/>
  <c r="C150" i="5"/>
  <c r="E150" i="5"/>
  <c r="G150" i="5"/>
  <c r="P150" i="5"/>
  <c r="J149" i="5"/>
  <c r="L149" i="5"/>
  <c r="N149" i="5"/>
  <c r="C149" i="5"/>
  <c r="E149" i="5"/>
  <c r="G149" i="5"/>
  <c r="P149" i="5"/>
  <c r="J148" i="5"/>
  <c r="L148" i="5"/>
  <c r="N148" i="5"/>
  <c r="C148" i="5"/>
  <c r="E148" i="5"/>
  <c r="G148" i="5"/>
  <c r="P148" i="5"/>
  <c r="J147" i="5"/>
  <c r="L147" i="5"/>
  <c r="N147" i="5"/>
  <c r="C147" i="5"/>
  <c r="E147" i="5"/>
  <c r="G147" i="5"/>
  <c r="P147" i="5"/>
  <c r="J142" i="5"/>
  <c r="L142" i="5"/>
  <c r="N142" i="5"/>
  <c r="C142" i="5"/>
  <c r="E142" i="5"/>
  <c r="G142" i="5"/>
  <c r="P142" i="5"/>
  <c r="J141" i="5"/>
  <c r="L141" i="5"/>
  <c r="N141" i="5"/>
  <c r="C141" i="5"/>
  <c r="E141" i="5"/>
  <c r="G141" i="5"/>
  <c r="P141" i="5"/>
  <c r="J140" i="5"/>
  <c r="L140" i="5"/>
  <c r="N140" i="5"/>
  <c r="C140" i="5"/>
  <c r="E140" i="5"/>
  <c r="G140" i="5"/>
  <c r="P140" i="5"/>
  <c r="J139" i="5"/>
  <c r="L139" i="5"/>
  <c r="N139" i="5"/>
  <c r="C139" i="5"/>
  <c r="E139" i="5"/>
  <c r="G139" i="5"/>
  <c r="P139" i="5"/>
  <c r="J138" i="5"/>
  <c r="L138" i="5"/>
  <c r="N138" i="5"/>
  <c r="C138" i="5"/>
  <c r="E138" i="5"/>
  <c r="G138" i="5"/>
  <c r="P138" i="5"/>
  <c r="J137" i="5"/>
  <c r="L137" i="5"/>
  <c r="N137" i="5"/>
  <c r="C137" i="5"/>
  <c r="E137" i="5"/>
  <c r="G137" i="5"/>
  <c r="P137" i="5"/>
  <c r="J136" i="5"/>
  <c r="L136" i="5"/>
  <c r="N136" i="5"/>
  <c r="C136" i="5"/>
  <c r="E136" i="5"/>
  <c r="G136" i="5"/>
  <c r="P136" i="5"/>
  <c r="J135" i="5"/>
  <c r="L135" i="5"/>
  <c r="N135" i="5"/>
  <c r="C135" i="5"/>
  <c r="E135" i="5"/>
  <c r="G135" i="5"/>
  <c r="P135" i="5"/>
  <c r="J134" i="5"/>
  <c r="L134" i="5"/>
  <c r="N134" i="5"/>
  <c r="C134" i="5"/>
  <c r="E134" i="5"/>
  <c r="G134" i="5"/>
  <c r="P134" i="5"/>
  <c r="J133" i="5"/>
  <c r="L133" i="5"/>
  <c r="N133" i="5"/>
  <c r="C133" i="5"/>
  <c r="E133" i="5"/>
  <c r="G133" i="5"/>
  <c r="P133" i="5"/>
  <c r="J132" i="5"/>
  <c r="L132" i="5"/>
  <c r="N132" i="5"/>
  <c r="C132" i="5"/>
  <c r="E132" i="5"/>
  <c r="G132" i="5"/>
  <c r="P132" i="5"/>
  <c r="J131" i="5"/>
  <c r="L131" i="5"/>
  <c r="N131" i="5"/>
  <c r="C131" i="5"/>
  <c r="E131" i="5"/>
  <c r="G131" i="5"/>
  <c r="P131" i="5"/>
  <c r="J130" i="5"/>
  <c r="L130" i="5"/>
  <c r="N130" i="5"/>
  <c r="C130" i="5"/>
  <c r="E130" i="5"/>
  <c r="G130" i="5"/>
  <c r="P130" i="5"/>
  <c r="J129" i="5"/>
  <c r="L129" i="5"/>
  <c r="N129" i="5"/>
  <c r="C129" i="5"/>
  <c r="E129" i="5"/>
  <c r="G129" i="5"/>
  <c r="P129" i="5"/>
  <c r="J128" i="5"/>
  <c r="L128" i="5"/>
  <c r="N128" i="5"/>
  <c r="C128" i="5"/>
  <c r="E128" i="5"/>
  <c r="G128" i="5"/>
  <c r="P128" i="5"/>
  <c r="J127" i="5"/>
  <c r="L127" i="5"/>
  <c r="N127" i="5"/>
  <c r="C127" i="5"/>
  <c r="E127" i="5"/>
  <c r="G127" i="5"/>
  <c r="P127" i="5"/>
  <c r="J126" i="5"/>
  <c r="L126" i="5"/>
  <c r="N126" i="5"/>
  <c r="C126" i="5"/>
  <c r="E126" i="5"/>
  <c r="G126" i="5"/>
  <c r="P126" i="5"/>
  <c r="J125" i="5"/>
  <c r="L125" i="5"/>
  <c r="N125" i="5"/>
  <c r="C125" i="5"/>
  <c r="E125" i="5"/>
  <c r="G125" i="5"/>
  <c r="P125" i="5"/>
  <c r="J124" i="5"/>
  <c r="L124" i="5"/>
  <c r="N124" i="5"/>
  <c r="C124" i="5"/>
  <c r="E124" i="5"/>
  <c r="G124" i="5"/>
  <c r="P124" i="5"/>
  <c r="J123" i="5"/>
  <c r="L123" i="5"/>
  <c r="N123" i="5"/>
  <c r="C123" i="5"/>
  <c r="E123" i="5"/>
  <c r="G123" i="5"/>
  <c r="P123" i="5"/>
  <c r="J122" i="5"/>
  <c r="L122" i="5"/>
  <c r="N122" i="5"/>
  <c r="C122" i="5"/>
  <c r="E122" i="5"/>
  <c r="G122" i="5"/>
  <c r="P122" i="5"/>
  <c r="J121" i="5"/>
  <c r="L121" i="5"/>
  <c r="N121" i="5"/>
  <c r="C121" i="5"/>
  <c r="E121" i="5"/>
  <c r="G121" i="5"/>
  <c r="P121" i="5"/>
  <c r="J120" i="5"/>
  <c r="L120" i="5"/>
  <c r="N120" i="5"/>
  <c r="C120" i="5"/>
  <c r="E120" i="5"/>
  <c r="G120" i="5"/>
  <c r="P120" i="5"/>
  <c r="J119" i="5"/>
  <c r="L119" i="5"/>
  <c r="N119" i="5"/>
  <c r="C119" i="5"/>
  <c r="E119" i="5"/>
  <c r="G119" i="5"/>
  <c r="P119" i="5"/>
  <c r="J118" i="5"/>
  <c r="L118" i="5"/>
  <c r="N118" i="5"/>
  <c r="C118" i="5"/>
  <c r="E118" i="5"/>
  <c r="G118" i="5"/>
  <c r="P118" i="5"/>
  <c r="J117" i="5"/>
  <c r="L117" i="5"/>
  <c r="N117" i="5"/>
  <c r="C117" i="5"/>
  <c r="E117" i="5"/>
  <c r="G117" i="5"/>
  <c r="P117" i="5"/>
  <c r="J116" i="5"/>
  <c r="L116" i="5"/>
  <c r="N116" i="5"/>
  <c r="C116" i="5"/>
  <c r="E116" i="5"/>
  <c r="G116" i="5"/>
  <c r="P116" i="5"/>
  <c r="J115" i="5"/>
  <c r="L115" i="5"/>
  <c r="N115" i="5"/>
  <c r="C115" i="5"/>
  <c r="E115" i="5"/>
  <c r="G115" i="5"/>
  <c r="P115" i="5"/>
  <c r="J114" i="5"/>
  <c r="L114" i="5"/>
  <c r="N114" i="5"/>
  <c r="C114" i="5"/>
  <c r="E114" i="5"/>
  <c r="G114" i="5"/>
  <c r="P114" i="5"/>
  <c r="J113" i="5"/>
  <c r="L113" i="5"/>
  <c r="N113" i="5"/>
  <c r="C113" i="5"/>
  <c r="E113" i="5"/>
  <c r="G113" i="5"/>
  <c r="P113" i="5"/>
  <c r="J112" i="5"/>
  <c r="L112" i="5"/>
  <c r="N112" i="5"/>
  <c r="C112" i="5"/>
  <c r="E112" i="5"/>
  <c r="G112" i="5"/>
  <c r="P112" i="5"/>
  <c r="J111" i="5"/>
  <c r="L111" i="5"/>
  <c r="N111" i="5"/>
  <c r="C111" i="5"/>
  <c r="E111" i="5"/>
  <c r="G111" i="5"/>
  <c r="P111" i="5"/>
  <c r="J110" i="5"/>
  <c r="L110" i="5"/>
  <c r="N110" i="5"/>
  <c r="C110" i="5"/>
  <c r="E110" i="5"/>
  <c r="G110" i="5"/>
  <c r="P110" i="5"/>
  <c r="J109" i="5"/>
  <c r="L109" i="5"/>
  <c r="N109" i="5"/>
  <c r="C109" i="5"/>
  <c r="E109" i="5"/>
  <c r="G109" i="5"/>
  <c r="P109" i="5"/>
  <c r="J108" i="5"/>
  <c r="L108" i="5"/>
  <c r="N108" i="5"/>
  <c r="C108" i="5"/>
  <c r="E108" i="5"/>
  <c r="G108" i="5"/>
  <c r="P108" i="5"/>
  <c r="J107" i="5"/>
  <c r="L107" i="5"/>
  <c r="N107" i="5"/>
  <c r="C107" i="5"/>
  <c r="E107" i="5"/>
  <c r="G107" i="5"/>
  <c r="P107" i="5"/>
  <c r="J106" i="5"/>
  <c r="L106" i="5"/>
  <c r="N106" i="5"/>
  <c r="C106" i="5"/>
  <c r="E106" i="5"/>
  <c r="G106" i="5"/>
  <c r="P106" i="5"/>
  <c r="J105" i="5"/>
  <c r="L105" i="5"/>
  <c r="N105" i="5"/>
  <c r="C105" i="5"/>
  <c r="E105" i="5"/>
  <c r="G105" i="5"/>
  <c r="P105" i="5"/>
  <c r="J104" i="5"/>
  <c r="L104" i="5"/>
  <c r="N104" i="5"/>
  <c r="C104" i="5"/>
  <c r="E104" i="5"/>
  <c r="G104" i="5"/>
  <c r="P104" i="5"/>
  <c r="J103" i="5"/>
  <c r="L103" i="5"/>
  <c r="N103" i="5"/>
  <c r="C103" i="5"/>
  <c r="E103" i="5"/>
  <c r="G103" i="5"/>
  <c r="P103" i="5"/>
  <c r="J102" i="5"/>
  <c r="L102" i="5"/>
  <c r="N102" i="5"/>
  <c r="C102" i="5"/>
  <c r="E102" i="5"/>
  <c r="G102" i="5"/>
  <c r="P102" i="5"/>
  <c r="J101" i="5"/>
  <c r="L101" i="5"/>
  <c r="N101" i="5"/>
  <c r="C101" i="5"/>
  <c r="E101" i="5"/>
  <c r="G101" i="5"/>
  <c r="P101" i="5"/>
  <c r="J100" i="5"/>
  <c r="L100" i="5"/>
  <c r="N100" i="5"/>
  <c r="C100" i="5"/>
  <c r="E100" i="5"/>
  <c r="G100" i="5"/>
  <c r="P100" i="5"/>
  <c r="J99" i="5"/>
  <c r="L99" i="5"/>
  <c r="N99" i="5"/>
  <c r="C99" i="5"/>
  <c r="E99" i="5"/>
  <c r="G99" i="5"/>
  <c r="P99" i="5"/>
  <c r="J98" i="5"/>
  <c r="L98" i="5"/>
  <c r="N98" i="5"/>
  <c r="C98" i="5"/>
  <c r="E98" i="5"/>
  <c r="G98" i="5"/>
  <c r="P98" i="5"/>
  <c r="J97" i="5"/>
  <c r="L97" i="5"/>
  <c r="N97" i="5"/>
  <c r="C97" i="5"/>
  <c r="E97" i="5"/>
  <c r="G97" i="5"/>
  <c r="P97" i="5"/>
  <c r="J96" i="5"/>
  <c r="L96" i="5"/>
  <c r="N96" i="5"/>
  <c r="C96" i="5"/>
  <c r="E96" i="5"/>
  <c r="G96" i="5"/>
  <c r="P96" i="5"/>
  <c r="J95" i="5"/>
  <c r="L95" i="5"/>
  <c r="N95" i="5"/>
  <c r="C95" i="5"/>
  <c r="E95" i="5"/>
  <c r="G95" i="5"/>
  <c r="P95" i="5"/>
  <c r="J94" i="5"/>
  <c r="L94" i="5"/>
  <c r="N94" i="5"/>
  <c r="C94" i="5"/>
  <c r="E94" i="5"/>
  <c r="G94" i="5"/>
  <c r="P94" i="5"/>
  <c r="J93" i="5"/>
  <c r="L93" i="5"/>
  <c r="N93" i="5"/>
  <c r="C93" i="5"/>
  <c r="E93" i="5"/>
  <c r="G93" i="5"/>
  <c r="P93" i="5"/>
  <c r="J92" i="5"/>
  <c r="L92" i="5"/>
  <c r="N92" i="5"/>
  <c r="C92" i="5"/>
  <c r="E92" i="5"/>
  <c r="G92" i="5"/>
  <c r="P92" i="5"/>
  <c r="J91" i="5"/>
  <c r="L91" i="5"/>
  <c r="N91" i="5"/>
  <c r="C91" i="5"/>
  <c r="E91" i="5"/>
  <c r="G91" i="5"/>
  <c r="P91" i="5"/>
  <c r="J90" i="5"/>
  <c r="L90" i="5"/>
  <c r="N90" i="5"/>
  <c r="C90" i="5"/>
  <c r="E90" i="5"/>
  <c r="G90" i="5"/>
  <c r="P90" i="5"/>
  <c r="J89" i="5"/>
  <c r="L89" i="5"/>
  <c r="N89" i="5"/>
  <c r="C89" i="5"/>
  <c r="E89" i="5"/>
  <c r="G89" i="5"/>
  <c r="P89" i="5"/>
  <c r="J88" i="5"/>
  <c r="L88" i="5"/>
  <c r="N88" i="5"/>
  <c r="C88" i="5"/>
  <c r="E88" i="5"/>
  <c r="G88" i="5"/>
  <c r="P88" i="5"/>
  <c r="J87" i="5"/>
  <c r="L87" i="5"/>
  <c r="N87" i="5"/>
  <c r="C87" i="5"/>
  <c r="E87" i="5"/>
  <c r="G87" i="5"/>
  <c r="P87" i="5"/>
  <c r="J86" i="5"/>
  <c r="L86" i="5"/>
  <c r="N86" i="5"/>
  <c r="C86" i="5"/>
  <c r="E86" i="5"/>
  <c r="G86" i="5"/>
  <c r="P86" i="5"/>
  <c r="J85" i="5"/>
  <c r="L85" i="5"/>
  <c r="N85" i="5"/>
  <c r="C85" i="5"/>
  <c r="E85" i="5"/>
  <c r="G85" i="5"/>
  <c r="P85" i="5"/>
  <c r="J84" i="5"/>
  <c r="L84" i="5"/>
  <c r="N84" i="5"/>
  <c r="C84" i="5"/>
  <c r="E84" i="5"/>
  <c r="G84" i="5"/>
  <c r="P84" i="5"/>
  <c r="J83" i="5"/>
  <c r="L83" i="5"/>
  <c r="N83" i="5"/>
  <c r="C83" i="5"/>
  <c r="E83" i="5"/>
  <c r="G83" i="5"/>
  <c r="P83" i="5"/>
  <c r="J82" i="5"/>
  <c r="L82" i="5"/>
  <c r="N82" i="5"/>
  <c r="C82" i="5"/>
  <c r="E82" i="5"/>
  <c r="G82" i="5"/>
  <c r="P82" i="5"/>
  <c r="J81" i="5"/>
  <c r="L81" i="5"/>
  <c r="N81" i="5"/>
  <c r="C81" i="5"/>
  <c r="E81" i="5"/>
  <c r="G81" i="5"/>
  <c r="P81" i="5"/>
  <c r="J80" i="5"/>
  <c r="L80" i="5"/>
  <c r="N80" i="5"/>
  <c r="C80" i="5"/>
  <c r="E80" i="5"/>
  <c r="G80" i="5"/>
  <c r="P80" i="5"/>
  <c r="J79" i="5"/>
  <c r="L79" i="5"/>
  <c r="N79" i="5"/>
  <c r="C79" i="5"/>
  <c r="E79" i="5"/>
  <c r="G79" i="5"/>
  <c r="P79" i="5"/>
  <c r="J78" i="5"/>
  <c r="L78" i="5"/>
  <c r="N78" i="5"/>
  <c r="C78" i="5"/>
  <c r="E78" i="5"/>
  <c r="G78" i="5"/>
  <c r="P78" i="5"/>
  <c r="J73" i="5"/>
  <c r="L73" i="5"/>
  <c r="N73" i="5"/>
  <c r="C73" i="5"/>
  <c r="E73" i="5"/>
  <c r="G73" i="5"/>
  <c r="P73" i="5"/>
  <c r="J72" i="5"/>
  <c r="L72" i="5"/>
  <c r="N72" i="5"/>
  <c r="C72" i="5"/>
  <c r="E72" i="5"/>
  <c r="G72" i="5"/>
  <c r="P72" i="5"/>
  <c r="J71" i="5"/>
  <c r="L71" i="5"/>
  <c r="N71" i="5"/>
  <c r="C71" i="5"/>
  <c r="E71" i="5"/>
  <c r="G71" i="5"/>
  <c r="P71" i="5"/>
  <c r="J70" i="5"/>
  <c r="L70" i="5"/>
  <c r="N70" i="5"/>
  <c r="C70" i="5"/>
  <c r="E70" i="5"/>
  <c r="G70" i="5"/>
  <c r="P70" i="5"/>
  <c r="J69" i="5"/>
  <c r="L69" i="5"/>
  <c r="N69" i="5"/>
  <c r="C69" i="5"/>
  <c r="E69" i="5"/>
  <c r="G69" i="5"/>
  <c r="P69" i="5"/>
  <c r="J68" i="5"/>
  <c r="L68" i="5"/>
  <c r="N68" i="5"/>
  <c r="C68" i="5"/>
  <c r="E68" i="5"/>
  <c r="G68" i="5"/>
  <c r="P68" i="5"/>
  <c r="J67" i="5"/>
  <c r="L67" i="5"/>
  <c r="N67" i="5"/>
  <c r="C67" i="5"/>
  <c r="E67" i="5"/>
  <c r="G67" i="5"/>
  <c r="P67" i="5"/>
  <c r="J66" i="5"/>
  <c r="L66" i="5"/>
  <c r="N66" i="5"/>
  <c r="C66" i="5"/>
  <c r="E66" i="5"/>
  <c r="G66" i="5"/>
  <c r="P66" i="5"/>
  <c r="J65" i="5"/>
  <c r="L65" i="5"/>
  <c r="N65" i="5"/>
  <c r="C65" i="5"/>
  <c r="E65" i="5"/>
  <c r="G65" i="5"/>
  <c r="P65" i="5"/>
  <c r="J64" i="5"/>
  <c r="L64" i="5"/>
  <c r="N64" i="5"/>
  <c r="C64" i="5"/>
  <c r="E64" i="5"/>
  <c r="G64" i="5"/>
  <c r="P64" i="5"/>
  <c r="J63" i="5"/>
  <c r="L63" i="5"/>
  <c r="N63" i="5"/>
  <c r="C63" i="5"/>
  <c r="E63" i="5"/>
  <c r="G63" i="5"/>
  <c r="P63" i="5"/>
  <c r="J62" i="5"/>
  <c r="L62" i="5"/>
  <c r="N62" i="5"/>
  <c r="C62" i="5"/>
  <c r="E62" i="5"/>
  <c r="G62" i="5"/>
  <c r="P62" i="5"/>
  <c r="J61" i="5"/>
  <c r="L61" i="5"/>
  <c r="N61" i="5"/>
  <c r="C61" i="5"/>
  <c r="E61" i="5"/>
  <c r="G61" i="5"/>
  <c r="P61" i="5"/>
  <c r="J60" i="5"/>
  <c r="L60" i="5"/>
  <c r="N60" i="5"/>
  <c r="C60" i="5"/>
  <c r="E60" i="5"/>
  <c r="G60" i="5"/>
  <c r="P60" i="5"/>
  <c r="J59" i="5"/>
  <c r="L59" i="5"/>
  <c r="N59" i="5"/>
  <c r="C59" i="5"/>
  <c r="E59" i="5"/>
  <c r="G59" i="5"/>
  <c r="P59" i="5"/>
  <c r="J58" i="5"/>
  <c r="L58" i="5"/>
  <c r="N58" i="5"/>
  <c r="C58" i="5"/>
  <c r="E58" i="5"/>
  <c r="G58" i="5"/>
  <c r="P58" i="5"/>
  <c r="J57" i="5"/>
  <c r="L57" i="5"/>
  <c r="N57" i="5"/>
  <c r="C57" i="5"/>
  <c r="E57" i="5"/>
  <c r="G57" i="5"/>
  <c r="P57" i="5"/>
  <c r="J56" i="5"/>
  <c r="L56" i="5"/>
  <c r="N56" i="5"/>
  <c r="C56" i="5"/>
  <c r="E56" i="5"/>
  <c r="G56" i="5"/>
  <c r="P56" i="5"/>
  <c r="J55" i="5"/>
  <c r="L55" i="5"/>
  <c r="N55" i="5"/>
  <c r="C55" i="5"/>
  <c r="E55" i="5"/>
  <c r="G55" i="5"/>
  <c r="P55" i="5"/>
  <c r="J54" i="5"/>
  <c r="L54" i="5"/>
  <c r="N54" i="5"/>
  <c r="C54" i="5"/>
  <c r="E54" i="5"/>
  <c r="G54" i="5"/>
  <c r="P54" i="5"/>
  <c r="J53" i="5"/>
  <c r="L53" i="5"/>
  <c r="N53" i="5"/>
  <c r="C53" i="5"/>
  <c r="E53" i="5"/>
  <c r="G53" i="5"/>
  <c r="P53" i="5"/>
  <c r="J52" i="5"/>
  <c r="L52" i="5"/>
  <c r="N52" i="5"/>
  <c r="C52" i="5"/>
  <c r="E52" i="5"/>
  <c r="G52" i="5"/>
  <c r="P52" i="5"/>
  <c r="J51" i="5"/>
  <c r="L51" i="5"/>
  <c r="N51" i="5"/>
  <c r="C51" i="5"/>
  <c r="E51" i="5"/>
  <c r="G51" i="5"/>
  <c r="P51" i="5"/>
  <c r="J50" i="5"/>
  <c r="L50" i="5"/>
  <c r="N50" i="5"/>
  <c r="C50" i="5"/>
  <c r="E50" i="5"/>
  <c r="G50" i="5"/>
  <c r="P50" i="5"/>
  <c r="J49" i="5"/>
  <c r="L49" i="5"/>
  <c r="N49" i="5"/>
  <c r="C49" i="5"/>
  <c r="E49" i="5"/>
  <c r="G49" i="5"/>
  <c r="P49" i="5"/>
  <c r="J48" i="5"/>
  <c r="L48" i="5"/>
  <c r="N48" i="5"/>
  <c r="C48" i="5"/>
  <c r="E48" i="5"/>
  <c r="G48" i="5"/>
  <c r="P48" i="5"/>
  <c r="J47" i="5"/>
  <c r="L47" i="5"/>
  <c r="N47" i="5"/>
  <c r="C47" i="5"/>
  <c r="E47" i="5"/>
  <c r="G47" i="5"/>
  <c r="P47" i="5"/>
  <c r="J46" i="5"/>
  <c r="L46" i="5"/>
  <c r="N46" i="5"/>
  <c r="C46" i="5"/>
  <c r="E46" i="5"/>
  <c r="G46" i="5"/>
  <c r="P46" i="5"/>
  <c r="J45" i="5"/>
  <c r="L45" i="5"/>
  <c r="N45" i="5"/>
  <c r="C45" i="5"/>
  <c r="E45" i="5"/>
  <c r="G45" i="5"/>
  <c r="P45" i="5"/>
  <c r="J44" i="5"/>
  <c r="L44" i="5"/>
  <c r="N44" i="5"/>
  <c r="C44" i="5"/>
  <c r="E44" i="5"/>
  <c r="G44" i="5"/>
  <c r="P44" i="5"/>
  <c r="J43" i="5"/>
  <c r="L43" i="5"/>
  <c r="N43" i="5"/>
  <c r="C43" i="5"/>
  <c r="E43" i="5"/>
  <c r="G43" i="5"/>
  <c r="P43" i="5"/>
  <c r="J42" i="5"/>
  <c r="L42" i="5"/>
  <c r="N42" i="5"/>
  <c r="C42" i="5"/>
  <c r="E42" i="5"/>
  <c r="G42" i="5"/>
  <c r="P42" i="5"/>
  <c r="J41" i="5"/>
  <c r="L41" i="5"/>
  <c r="N41" i="5"/>
  <c r="C41" i="5"/>
  <c r="E41" i="5"/>
  <c r="G41" i="5"/>
  <c r="P41" i="5"/>
  <c r="J40" i="5"/>
  <c r="L40" i="5"/>
  <c r="N40" i="5"/>
  <c r="C40" i="5"/>
  <c r="E40" i="5"/>
  <c r="G40" i="5"/>
  <c r="P40" i="5"/>
  <c r="J39" i="5"/>
  <c r="L39" i="5"/>
  <c r="N39" i="5"/>
  <c r="C39" i="5"/>
  <c r="E39" i="5"/>
  <c r="G39" i="5"/>
  <c r="P39" i="5"/>
  <c r="J38" i="5"/>
  <c r="L38" i="5"/>
  <c r="N38" i="5"/>
  <c r="C38" i="5"/>
  <c r="E38" i="5"/>
  <c r="G38" i="5"/>
  <c r="P38" i="5"/>
  <c r="J37" i="5"/>
  <c r="L37" i="5"/>
  <c r="N37" i="5"/>
  <c r="C37" i="5"/>
  <c r="E37" i="5"/>
  <c r="G37" i="5"/>
  <c r="P37" i="5"/>
  <c r="J36" i="5"/>
  <c r="L36" i="5"/>
  <c r="N36" i="5"/>
  <c r="C36" i="5"/>
  <c r="E36" i="5"/>
  <c r="G36" i="5"/>
  <c r="P36" i="5"/>
  <c r="J35" i="5"/>
  <c r="L35" i="5"/>
  <c r="N35" i="5"/>
  <c r="C35" i="5"/>
  <c r="E35" i="5"/>
  <c r="G35" i="5"/>
  <c r="P35" i="5"/>
  <c r="J34" i="5"/>
  <c r="L34" i="5"/>
  <c r="N34" i="5"/>
  <c r="C34" i="5"/>
  <c r="E34" i="5"/>
  <c r="G34" i="5"/>
  <c r="P34" i="5"/>
  <c r="J33" i="5"/>
  <c r="L33" i="5"/>
  <c r="N33" i="5"/>
  <c r="C33" i="5"/>
  <c r="E33" i="5"/>
  <c r="G33" i="5"/>
  <c r="P33" i="5"/>
  <c r="J32" i="5"/>
  <c r="L32" i="5"/>
  <c r="N32" i="5"/>
  <c r="C32" i="5"/>
  <c r="E32" i="5"/>
  <c r="G32" i="5"/>
  <c r="P32" i="5"/>
  <c r="J31" i="5"/>
  <c r="L31" i="5"/>
  <c r="N31" i="5"/>
  <c r="C31" i="5"/>
  <c r="E31" i="5"/>
  <c r="G31" i="5"/>
  <c r="P31" i="5"/>
  <c r="J30" i="5"/>
  <c r="L30" i="5"/>
  <c r="N30" i="5"/>
  <c r="C30" i="5"/>
  <c r="E30" i="5"/>
  <c r="G30" i="5"/>
  <c r="P30" i="5"/>
  <c r="J29" i="5"/>
  <c r="L29" i="5"/>
  <c r="N29" i="5"/>
  <c r="C29" i="5"/>
  <c r="E29" i="5"/>
  <c r="G29" i="5"/>
  <c r="P29" i="5"/>
  <c r="J28" i="5"/>
  <c r="L28" i="5"/>
  <c r="N28" i="5"/>
  <c r="C28" i="5"/>
  <c r="E28" i="5"/>
  <c r="G28" i="5"/>
  <c r="P28" i="5"/>
  <c r="J27" i="5"/>
  <c r="L27" i="5"/>
  <c r="N27" i="5"/>
  <c r="C27" i="5"/>
  <c r="E27" i="5"/>
  <c r="G27" i="5"/>
  <c r="P27" i="5"/>
  <c r="J26" i="5"/>
  <c r="L26" i="5"/>
  <c r="N26" i="5"/>
  <c r="C26" i="5"/>
  <c r="E26" i="5"/>
  <c r="G26" i="5"/>
  <c r="P26" i="5"/>
  <c r="J25" i="5"/>
  <c r="L25" i="5"/>
  <c r="N25" i="5"/>
  <c r="C25" i="5"/>
  <c r="E25" i="5"/>
  <c r="G25" i="5"/>
  <c r="P25" i="5"/>
  <c r="J24" i="5"/>
  <c r="L24" i="5"/>
  <c r="N24" i="5"/>
  <c r="C24" i="5"/>
  <c r="E24" i="5"/>
  <c r="G24" i="5"/>
  <c r="P24" i="5"/>
  <c r="J23" i="5"/>
  <c r="L23" i="5"/>
  <c r="N23" i="5"/>
  <c r="C23" i="5"/>
  <c r="E23" i="5"/>
  <c r="G23" i="5"/>
  <c r="P23" i="5"/>
  <c r="J22" i="5"/>
  <c r="L22" i="5"/>
  <c r="N22" i="5"/>
  <c r="C22" i="5"/>
  <c r="E22" i="5"/>
  <c r="G22" i="5"/>
  <c r="P22" i="5"/>
  <c r="J21" i="5"/>
  <c r="L21" i="5"/>
  <c r="N21" i="5"/>
  <c r="C21" i="5"/>
  <c r="E21" i="5"/>
  <c r="G21" i="5"/>
  <c r="P21" i="5"/>
  <c r="J20" i="5"/>
  <c r="L20" i="5"/>
  <c r="N20" i="5"/>
  <c r="C20" i="5"/>
  <c r="E20" i="5"/>
  <c r="G20" i="5"/>
  <c r="P20" i="5"/>
  <c r="J19" i="5"/>
  <c r="L19" i="5"/>
  <c r="N19" i="5"/>
  <c r="C19" i="5"/>
  <c r="E19" i="5"/>
  <c r="G19" i="5"/>
  <c r="P19" i="5"/>
  <c r="J18" i="5"/>
  <c r="L18" i="5"/>
  <c r="N18" i="5"/>
  <c r="C18" i="5"/>
  <c r="E18" i="5"/>
  <c r="G18" i="5"/>
  <c r="P18" i="5"/>
  <c r="J17" i="5"/>
  <c r="L17" i="5"/>
  <c r="N17" i="5"/>
  <c r="C17" i="5"/>
  <c r="E17" i="5"/>
  <c r="G17" i="5"/>
  <c r="P17" i="5"/>
  <c r="J16" i="5"/>
  <c r="L16" i="5"/>
  <c r="N16" i="5"/>
  <c r="C16" i="5"/>
  <c r="E16" i="5"/>
  <c r="G16" i="5"/>
  <c r="P16" i="5"/>
  <c r="J15" i="5"/>
  <c r="L15" i="5"/>
  <c r="N15" i="5"/>
  <c r="C15" i="5"/>
  <c r="E15" i="5"/>
  <c r="G15" i="5"/>
  <c r="P15" i="5"/>
  <c r="J14" i="5"/>
  <c r="L14" i="5"/>
  <c r="N14" i="5"/>
  <c r="C14" i="5"/>
  <c r="E14" i="5"/>
  <c r="G14" i="5"/>
  <c r="P14" i="5"/>
  <c r="J13" i="5"/>
  <c r="L13" i="5"/>
  <c r="N13" i="5"/>
  <c r="C13" i="5"/>
  <c r="E13" i="5"/>
  <c r="G13" i="5"/>
  <c r="P13" i="5"/>
  <c r="J12" i="5"/>
  <c r="L12" i="5"/>
  <c r="N12" i="5"/>
  <c r="C12" i="5"/>
  <c r="E12" i="5"/>
  <c r="G12" i="5"/>
  <c r="P12" i="5"/>
  <c r="J11" i="5"/>
  <c r="L11" i="5"/>
  <c r="N11" i="5"/>
  <c r="C11" i="5"/>
  <c r="E11" i="5"/>
  <c r="G11" i="5"/>
  <c r="P11" i="5"/>
  <c r="J10" i="5"/>
  <c r="L10" i="5"/>
  <c r="N10" i="5"/>
  <c r="C10" i="5"/>
  <c r="E10" i="5"/>
  <c r="G10" i="5"/>
  <c r="P10" i="5"/>
  <c r="J9" i="5"/>
  <c r="L9" i="5"/>
  <c r="N9" i="5"/>
  <c r="C9" i="5"/>
  <c r="E9" i="5"/>
  <c r="G9" i="5"/>
  <c r="P9" i="5"/>
  <c r="J8" i="5"/>
  <c r="L8" i="5"/>
  <c r="N8" i="5"/>
  <c r="C8" i="5"/>
  <c r="E8" i="5"/>
  <c r="G8" i="5"/>
  <c r="P8" i="5"/>
  <c r="J7" i="5"/>
  <c r="L7" i="5"/>
  <c r="N7" i="5"/>
  <c r="C7" i="5"/>
  <c r="E7" i="5"/>
  <c r="G7" i="5"/>
  <c r="P7" i="5"/>
  <c r="J6" i="5"/>
  <c r="L6" i="5"/>
  <c r="N6" i="5"/>
  <c r="C6" i="5"/>
  <c r="E6" i="5"/>
  <c r="G6" i="5"/>
  <c r="P6" i="5"/>
  <c r="J5" i="5"/>
  <c r="L5" i="5"/>
  <c r="N5" i="5"/>
  <c r="C5" i="5"/>
  <c r="E5" i="5"/>
  <c r="G5" i="5"/>
  <c r="P5" i="5"/>
  <c r="J4" i="5"/>
  <c r="L4" i="5"/>
  <c r="N4" i="5"/>
  <c r="C4" i="5"/>
  <c r="E4" i="5"/>
  <c r="G4" i="5"/>
  <c r="P4" i="5"/>
  <c r="J23" i="6"/>
  <c r="N23" i="6"/>
  <c r="C23" i="6"/>
  <c r="G23" i="6"/>
  <c r="P23" i="6"/>
  <c r="J22" i="6"/>
  <c r="N22" i="6"/>
  <c r="C22" i="6"/>
  <c r="G22" i="6"/>
  <c r="P22" i="6"/>
  <c r="J21" i="6"/>
  <c r="N21" i="6"/>
  <c r="C21" i="6"/>
  <c r="G21" i="6"/>
  <c r="P21" i="6"/>
  <c r="J20" i="6"/>
  <c r="N20" i="6"/>
  <c r="C20" i="6"/>
  <c r="G20" i="6"/>
  <c r="P20" i="6"/>
  <c r="J19" i="6"/>
  <c r="N19" i="6"/>
  <c r="C19" i="6"/>
  <c r="G19" i="6"/>
  <c r="P19" i="6"/>
  <c r="J18" i="6"/>
  <c r="N18" i="6"/>
  <c r="C18" i="6"/>
  <c r="G18" i="6"/>
  <c r="P18" i="6"/>
  <c r="J17" i="6"/>
  <c r="N17" i="6"/>
  <c r="C17" i="6"/>
  <c r="G17" i="6"/>
  <c r="P17" i="6"/>
  <c r="J16" i="6"/>
  <c r="N16" i="6"/>
  <c r="C16" i="6"/>
  <c r="G16" i="6"/>
  <c r="P16" i="6"/>
  <c r="J15" i="6"/>
  <c r="N15" i="6"/>
  <c r="C15" i="6"/>
  <c r="G15" i="6"/>
  <c r="P15" i="6"/>
  <c r="J14" i="6"/>
  <c r="N14" i="6"/>
  <c r="C14" i="6"/>
  <c r="G14" i="6"/>
  <c r="P14" i="6"/>
  <c r="J13" i="6"/>
  <c r="N13" i="6"/>
  <c r="C13" i="6"/>
  <c r="G13" i="6"/>
  <c r="P13" i="6"/>
  <c r="J12" i="6"/>
  <c r="N12" i="6"/>
  <c r="C12" i="6"/>
  <c r="G12" i="6"/>
  <c r="P12" i="6"/>
  <c r="J11" i="6"/>
  <c r="N11" i="6"/>
  <c r="C11" i="6"/>
  <c r="G11" i="6"/>
  <c r="P11" i="6"/>
  <c r="J10" i="6"/>
  <c r="N10" i="6"/>
  <c r="C10" i="6"/>
  <c r="G10" i="6"/>
  <c r="P10" i="6"/>
  <c r="J9" i="6"/>
  <c r="N9" i="6"/>
  <c r="C9" i="6"/>
  <c r="G9" i="6"/>
  <c r="P9" i="6"/>
  <c r="J8" i="6"/>
  <c r="N8" i="6"/>
  <c r="C8" i="6"/>
  <c r="G8" i="6"/>
  <c r="P8" i="6"/>
  <c r="J7" i="6"/>
  <c r="N7" i="6"/>
  <c r="C7" i="6"/>
  <c r="G7" i="6"/>
  <c r="P7" i="6"/>
  <c r="J6" i="6"/>
  <c r="N6" i="6"/>
  <c r="C6" i="6"/>
  <c r="G6" i="6"/>
  <c r="P6" i="6"/>
  <c r="J5" i="6"/>
  <c r="N5" i="6"/>
  <c r="C5" i="6"/>
  <c r="G5" i="6"/>
  <c r="P5" i="6"/>
  <c r="J285" i="4"/>
  <c r="N285" i="4"/>
  <c r="C285" i="4"/>
  <c r="G285" i="4"/>
  <c r="P285" i="4"/>
  <c r="J284" i="4"/>
  <c r="N284" i="4"/>
  <c r="C284" i="4"/>
  <c r="G284" i="4"/>
  <c r="P284" i="4"/>
  <c r="J283" i="4"/>
  <c r="N283" i="4"/>
  <c r="C283" i="4"/>
  <c r="G283" i="4"/>
  <c r="P283" i="4"/>
  <c r="J282" i="4"/>
  <c r="N282" i="4"/>
  <c r="C282" i="4"/>
  <c r="G282" i="4"/>
  <c r="P282" i="4"/>
  <c r="J281" i="4"/>
  <c r="N281" i="4"/>
  <c r="C281" i="4"/>
  <c r="G281" i="4"/>
  <c r="P281" i="4"/>
  <c r="J280" i="4"/>
  <c r="N280" i="4"/>
  <c r="C280" i="4"/>
  <c r="G280" i="4"/>
  <c r="P280" i="4"/>
  <c r="J279" i="4"/>
  <c r="N279" i="4"/>
  <c r="C279" i="4"/>
  <c r="G279" i="4"/>
  <c r="P279" i="4"/>
  <c r="J278" i="4"/>
  <c r="N278" i="4"/>
  <c r="C278" i="4"/>
  <c r="G278" i="4"/>
  <c r="P278" i="4"/>
  <c r="J277" i="4"/>
  <c r="N277" i="4"/>
  <c r="C277" i="4"/>
  <c r="G277" i="4"/>
  <c r="P277" i="4"/>
  <c r="J276" i="4"/>
  <c r="N276" i="4"/>
  <c r="C276" i="4"/>
  <c r="G276" i="4"/>
  <c r="P276" i="4"/>
  <c r="J275" i="4"/>
  <c r="N275" i="4"/>
  <c r="C275" i="4"/>
  <c r="G275" i="4"/>
  <c r="P275" i="4"/>
  <c r="J274" i="4"/>
  <c r="N274" i="4"/>
  <c r="C274" i="4"/>
  <c r="G274" i="4"/>
  <c r="P274" i="4"/>
  <c r="J273" i="4"/>
  <c r="N273" i="4"/>
  <c r="C273" i="4"/>
  <c r="G273" i="4"/>
  <c r="P273" i="4"/>
  <c r="J272" i="4"/>
  <c r="N272" i="4"/>
  <c r="C272" i="4"/>
  <c r="G272" i="4"/>
  <c r="P272" i="4"/>
  <c r="J271" i="4"/>
  <c r="N271" i="4"/>
  <c r="C271" i="4"/>
  <c r="G271" i="4"/>
  <c r="P271" i="4"/>
  <c r="J270" i="4"/>
  <c r="N270" i="4"/>
  <c r="C270" i="4"/>
  <c r="G270" i="4"/>
  <c r="P270" i="4"/>
  <c r="J269" i="4"/>
  <c r="N269" i="4"/>
  <c r="C269" i="4"/>
  <c r="G269" i="4"/>
  <c r="P269" i="4"/>
  <c r="J268" i="4"/>
  <c r="N268" i="4"/>
  <c r="C268" i="4"/>
  <c r="G268" i="4"/>
  <c r="P268" i="4"/>
  <c r="J267" i="4"/>
  <c r="N267" i="4"/>
  <c r="C267" i="4"/>
  <c r="G267" i="4"/>
  <c r="P267" i="4"/>
  <c r="J266" i="4"/>
  <c r="N266" i="4"/>
  <c r="C266" i="4"/>
  <c r="G266" i="4"/>
  <c r="P266" i="4"/>
  <c r="J265" i="4"/>
  <c r="N265" i="4"/>
  <c r="C265" i="4"/>
  <c r="G265" i="4"/>
  <c r="P265" i="4"/>
  <c r="J264" i="4"/>
  <c r="N264" i="4"/>
  <c r="C264" i="4"/>
  <c r="G264" i="4"/>
  <c r="P264" i="4"/>
  <c r="J263" i="4"/>
  <c r="N263" i="4"/>
  <c r="C263" i="4"/>
  <c r="G263" i="4"/>
  <c r="P263" i="4"/>
  <c r="J262" i="4"/>
  <c r="N262" i="4"/>
  <c r="C262" i="4"/>
  <c r="G262" i="4"/>
  <c r="P262" i="4"/>
  <c r="J261" i="4"/>
  <c r="N261" i="4"/>
  <c r="C261" i="4"/>
  <c r="G261" i="4"/>
  <c r="P261" i="4"/>
  <c r="J260" i="4"/>
  <c r="N260" i="4"/>
  <c r="C260" i="4"/>
  <c r="G260" i="4"/>
  <c r="P260" i="4"/>
  <c r="J259" i="4"/>
  <c r="N259" i="4"/>
  <c r="C259" i="4"/>
  <c r="G259" i="4"/>
  <c r="P259" i="4"/>
  <c r="J258" i="4"/>
  <c r="N258" i="4"/>
  <c r="C258" i="4"/>
  <c r="G258" i="4"/>
  <c r="P258" i="4"/>
  <c r="J257" i="4"/>
  <c r="N257" i="4"/>
  <c r="C257" i="4"/>
  <c r="G257" i="4"/>
  <c r="P257" i="4"/>
  <c r="J256" i="4"/>
  <c r="N256" i="4"/>
  <c r="C256" i="4"/>
  <c r="G256" i="4"/>
  <c r="P256" i="4"/>
  <c r="J255" i="4"/>
  <c r="N255" i="4"/>
  <c r="C255" i="4"/>
  <c r="G255" i="4"/>
  <c r="P255" i="4"/>
  <c r="J254" i="4"/>
  <c r="N254" i="4"/>
  <c r="C254" i="4"/>
  <c r="G254" i="4"/>
  <c r="P254" i="4"/>
  <c r="J253" i="4"/>
  <c r="N253" i="4"/>
  <c r="C253" i="4"/>
  <c r="G253" i="4"/>
  <c r="P253" i="4"/>
  <c r="J252" i="4"/>
  <c r="N252" i="4"/>
  <c r="C252" i="4"/>
  <c r="G252" i="4"/>
  <c r="P252" i="4"/>
  <c r="J251" i="4"/>
  <c r="N251" i="4"/>
  <c r="C251" i="4"/>
  <c r="G251" i="4"/>
  <c r="P251" i="4"/>
  <c r="J250" i="4"/>
  <c r="N250" i="4"/>
  <c r="C250" i="4"/>
  <c r="G250" i="4"/>
  <c r="P250" i="4"/>
  <c r="J249" i="4"/>
  <c r="N249" i="4"/>
  <c r="C249" i="4"/>
  <c r="G249" i="4"/>
  <c r="P249" i="4"/>
  <c r="J248" i="4"/>
  <c r="N248" i="4"/>
  <c r="C248" i="4"/>
  <c r="G248" i="4"/>
  <c r="P248" i="4"/>
  <c r="J243" i="4"/>
  <c r="N243" i="4"/>
  <c r="C243" i="4"/>
  <c r="G243" i="4"/>
  <c r="P243" i="4"/>
  <c r="J242" i="4"/>
  <c r="N242" i="4"/>
  <c r="C242" i="4"/>
  <c r="G242" i="4"/>
  <c r="P242" i="4"/>
  <c r="J241" i="4"/>
  <c r="N241" i="4"/>
  <c r="C241" i="4"/>
  <c r="G241" i="4"/>
  <c r="P241" i="4"/>
  <c r="J240" i="4"/>
  <c r="N240" i="4"/>
  <c r="C240" i="4"/>
  <c r="G240" i="4"/>
  <c r="P240" i="4"/>
  <c r="J239" i="4"/>
  <c r="N239" i="4"/>
  <c r="C239" i="4"/>
  <c r="G239" i="4"/>
  <c r="P239" i="4"/>
  <c r="J238" i="4"/>
  <c r="N238" i="4"/>
  <c r="C238" i="4"/>
  <c r="G238" i="4"/>
  <c r="P238" i="4"/>
  <c r="J237" i="4"/>
  <c r="N237" i="4"/>
  <c r="C237" i="4"/>
  <c r="G237" i="4"/>
  <c r="P237" i="4"/>
  <c r="J236" i="4"/>
  <c r="N236" i="4"/>
  <c r="C236" i="4"/>
  <c r="G236" i="4"/>
  <c r="P236" i="4"/>
  <c r="J235" i="4"/>
  <c r="N235" i="4"/>
  <c r="C235" i="4"/>
  <c r="G235" i="4"/>
  <c r="P235" i="4"/>
  <c r="J234" i="4"/>
  <c r="N234" i="4"/>
  <c r="C234" i="4"/>
  <c r="G234" i="4"/>
  <c r="P234" i="4"/>
  <c r="J233" i="4"/>
  <c r="N233" i="4"/>
  <c r="C233" i="4"/>
  <c r="G233" i="4"/>
  <c r="P233" i="4"/>
  <c r="J232" i="4"/>
  <c r="N232" i="4"/>
  <c r="C232" i="4"/>
  <c r="G232" i="4"/>
  <c r="P232" i="4"/>
  <c r="J231" i="4"/>
  <c r="N231" i="4"/>
  <c r="C231" i="4"/>
  <c r="G231" i="4"/>
  <c r="P231" i="4"/>
  <c r="J230" i="4"/>
  <c r="N230" i="4"/>
  <c r="C230" i="4"/>
  <c r="G230" i="4"/>
  <c r="P230" i="4"/>
  <c r="J229" i="4"/>
  <c r="N229" i="4"/>
  <c r="C229" i="4"/>
  <c r="G229" i="4"/>
  <c r="P229" i="4"/>
  <c r="J228" i="4"/>
  <c r="N228" i="4"/>
  <c r="C228" i="4"/>
  <c r="G228" i="4"/>
  <c r="P228" i="4"/>
  <c r="J227" i="4"/>
  <c r="N227" i="4"/>
  <c r="C227" i="4"/>
  <c r="G227" i="4"/>
  <c r="P227" i="4"/>
  <c r="J226" i="4"/>
  <c r="N226" i="4"/>
  <c r="C226" i="4"/>
  <c r="G226" i="4"/>
  <c r="P226" i="4"/>
  <c r="J225" i="4"/>
  <c r="N225" i="4"/>
  <c r="C225" i="4"/>
  <c r="G225" i="4"/>
  <c r="P225" i="4"/>
  <c r="J224" i="4"/>
  <c r="N224" i="4"/>
  <c r="C224" i="4"/>
  <c r="G224" i="4"/>
  <c r="P224" i="4"/>
  <c r="J223" i="4"/>
  <c r="N223" i="4"/>
  <c r="C223" i="4"/>
  <c r="G223" i="4"/>
  <c r="P223" i="4"/>
  <c r="J222" i="4"/>
  <c r="N222" i="4"/>
  <c r="C222" i="4"/>
  <c r="G222" i="4"/>
  <c r="P222" i="4"/>
  <c r="J221" i="4"/>
  <c r="N221" i="4"/>
  <c r="C221" i="4"/>
  <c r="G221" i="4"/>
  <c r="P221" i="4"/>
  <c r="J220" i="4"/>
  <c r="N220" i="4"/>
  <c r="C220" i="4"/>
  <c r="G220" i="4"/>
  <c r="P220" i="4"/>
  <c r="J219" i="4"/>
  <c r="N219" i="4"/>
  <c r="C219" i="4"/>
  <c r="G219" i="4"/>
  <c r="P219" i="4"/>
  <c r="J218" i="4"/>
  <c r="N218" i="4"/>
  <c r="C218" i="4"/>
  <c r="G218" i="4"/>
  <c r="P218" i="4"/>
  <c r="J217" i="4"/>
  <c r="N217" i="4"/>
  <c r="C217" i="4"/>
  <c r="G217" i="4"/>
  <c r="P217" i="4"/>
  <c r="J216" i="4"/>
  <c r="N216" i="4"/>
  <c r="C216" i="4"/>
  <c r="G216" i="4"/>
  <c r="P216" i="4"/>
  <c r="J215" i="4"/>
  <c r="N215" i="4"/>
  <c r="C215" i="4"/>
  <c r="G215" i="4"/>
  <c r="P215" i="4"/>
  <c r="J214" i="4"/>
  <c r="N214" i="4"/>
  <c r="C214" i="4"/>
  <c r="G214" i="4"/>
  <c r="P214" i="4"/>
  <c r="J213" i="4"/>
  <c r="N213" i="4"/>
  <c r="C213" i="4"/>
  <c r="G213" i="4"/>
  <c r="P213" i="4"/>
  <c r="J212" i="4"/>
  <c r="N212" i="4"/>
  <c r="C212" i="4"/>
  <c r="G212" i="4"/>
  <c r="P212" i="4"/>
  <c r="J211" i="4"/>
  <c r="N211" i="4"/>
  <c r="C211" i="4"/>
  <c r="G211" i="4"/>
  <c r="P211" i="4"/>
  <c r="J210" i="4"/>
  <c r="N210" i="4"/>
  <c r="C210" i="4"/>
  <c r="G210" i="4"/>
  <c r="P210" i="4"/>
  <c r="J209" i="4"/>
  <c r="N209" i="4"/>
  <c r="C209" i="4"/>
  <c r="G209" i="4"/>
  <c r="P209" i="4"/>
  <c r="J208" i="4"/>
  <c r="N208" i="4"/>
  <c r="C208" i="4"/>
  <c r="G208" i="4"/>
  <c r="P208" i="4"/>
  <c r="J207" i="4"/>
  <c r="N207" i="4"/>
  <c r="C207" i="4"/>
  <c r="G207" i="4"/>
  <c r="P207" i="4"/>
  <c r="J206" i="4"/>
  <c r="N206" i="4"/>
  <c r="C206" i="4"/>
  <c r="G206" i="4"/>
  <c r="P206" i="4"/>
  <c r="J205" i="4"/>
  <c r="N205" i="4"/>
  <c r="C205" i="4"/>
  <c r="G205" i="4"/>
  <c r="P205" i="4"/>
  <c r="J204" i="4"/>
  <c r="N204" i="4"/>
  <c r="C204" i="4"/>
  <c r="G204" i="4"/>
  <c r="P204" i="4"/>
  <c r="J203" i="4"/>
  <c r="N203" i="4"/>
  <c r="C203" i="4"/>
  <c r="G203" i="4"/>
  <c r="P203" i="4"/>
  <c r="J202" i="4"/>
  <c r="N202" i="4"/>
  <c r="C202" i="4"/>
  <c r="G202" i="4"/>
  <c r="P202" i="4"/>
  <c r="J201" i="4"/>
  <c r="N201" i="4"/>
  <c r="C201" i="4"/>
  <c r="G201" i="4"/>
  <c r="P201" i="4"/>
  <c r="J200" i="4"/>
  <c r="N200" i="4"/>
  <c r="C200" i="4"/>
  <c r="G200" i="4"/>
  <c r="P200" i="4"/>
  <c r="J195" i="4"/>
  <c r="N195" i="4"/>
  <c r="C195" i="4"/>
  <c r="G195" i="4"/>
  <c r="P195" i="4"/>
  <c r="J194" i="4"/>
  <c r="N194" i="4"/>
  <c r="C194" i="4"/>
  <c r="G194" i="4"/>
  <c r="P194" i="4"/>
  <c r="J193" i="4"/>
  <c r="N193" i="4"/>
  <c r="C193" i="4"/>
  <c r="G193" i="4"/>
  <c r="P193" i="4"/>
  <c r="J192" i="4"/>
  <c r="N192" i="4"/>
  <c r="C192" i="4"/>
  <c r="G192" i="4"/>
  <c r="P192" i="4"/>
  <c r="J191" i="4"/>
  <c r="N191" i="4"/>
  <c r="C191" i="4"/>
  <c r="G191" i="4"/>
  <c r="P191" i="4"/>
  <c r="J190" i="4"/>
  <c r="N190" i="4"/>
  <c r="C190" i="4"/>
  <c r="G190" i="4"/>
  <c r="P190" i="4"/>
  <c r="J189" i="4"/>
  <c r="N189" i="4"/>
  <c r="C189" i="4"/>
  <c r="G189" i="4"/>
  <c r="P189" i="4"/>
  <c r="J188" i="4"/>
  <c r="N188" i="4"/>
  <c r="C188" i="4"/>
  <c r="G188" i="4"/>
  <c r="P188" i="4"/>
  <c r="J187" i="4"/>
  <c r="N187" i="4"/>
  <c r="C187" i="4"/>
  <c r="G187" i="4"/>
  <c r="P187" i="4"/>
  <c r="J186" i="4"/>
  <c r="N186" i="4"/>
  <c r="C186" i="4"/>
  <c r="G186" i="4"/>
  <c r="P186" i="4"/>
  <c r="J185" i="4"/>
  <c r="N185" i="4"/>
  <c r="C185" i="4"/>
  <c r="G185" i="4"/>
  <c r="P185" i="4"/>
  <c r="J184" i="4"/>
  <c r="N184" i="4"/>
  <c r="C184" i="4"/>
  <c r="G184" i="4"/>
  <c r="P184" i="4"/>
  <c r="J183" i="4"/>
  <c r="N183" i="4"/>
  <c r="C183" i="4"/>
  <c r="G183" i="4"/>
  <c r="P183" i="4"/>
  <c r="J182" i="4"/>
  <c r="N182" i="4"/>
  <c r="C182" i="4"/>
  <c r="G182" i="4"/>
  <c r="P182" i="4"/>
  <c r="J181" i="4"/>
  <c r="N181" i="4"/>
  <c r="C181" i="4"/>
  <c r="G181" i="4"/>
  <c r="P181" i="4"/>
  <c r="J180" i="4"/>
  <c r="N180" i="4"/>
  <c r="C180" i="4"/>
  <c r="G180" i="4"/>
  <c r="P180" i="4"/>
  <c r="J179" i="4"/>
  <c r="N179" i="4"/>
  <c r="C179" i="4"/>
  <c r="G179" i="4"/>
  <c r="P179" i="4"/>
  <c r="J178" i="4"/>
  <c r="N178" i="4"/>
  <c r="C178" i="4"/>
  <c r="G178" i="4"/>
  <c r="P178" i="4"/>
  <c r="J177" i="4"/>
  <c r="N177" i="4"/>
  <c r="C177" i="4"/>
  <c r="G177" i="4"/>
  <c r="P177" i="4"/>
  <c r="J176" i="4"/>
  <c r="N176" i="4"/>
  <c r="C176" i="4"/>
  <c r="G176" i="4"/>
  <c r="P176" i="4"/>
  <c r="J175" i="4"/>
  <c r="N175" i="4"/>
  <c r="C175" i="4"/>
  <c r="G175" i="4"/>
  <c r="P175" i="4"/>
  <c r="J174" i="4"/>
  <c r="N174" i="4"/>
  <c r="C174" i="4"/>
  <c r="G174" i="4"/>
  <c r="P174" i="4"/>
  <c r="J173" i="4"/>
  <c r="N173" i="4"/>
  <c r="C173" i="4"/>
  <c r="G173" i="4"/>
  <c r="P173" i="4"/>
  <c r="J172" i="4"/>
  <c r="N172" i="4"/>
  <c r="C172" i="4"/>
  <c r="G172" i="4"/>
  <c r="P172" i="4"/>
  <c r="J171" i="4"/>
  <c r="N171" i="4"/>
  <c r="C171" i="4"/>
  <c r="G171" i="4"/>
  <c r="P171" i="4"/>
  <c r="J170" i="4"/>
  <c r="N170" i="4"/>
  <c r="C170" i="4"/>
  <c r="G170" i="4"/>
  <c r="P170" i="4"/>
  <c r="J169" i="4"/>
  <c r="N169" i="4"/>
  <c r="C169" i="4"/>
  <c r="G169" i="4"/>
  <c r="P169" i="4"/>
  <c r="J168" i="4"/>
  <c r="N168" i="4"/>
  <c r="C168" i="4"/>
  <c r="G168" i="4"/>
  <c r="P168" i="4"/>
  <c r="J167" i="4"/>
  <c r="N167" i="4"/>
  <c r="C167" i="4"/>
  <c r="G167" i="4"/>
  <c r="P167" i="4"/>
  <c r="J166" i="4"/>
  <c r="N166" i="4"/>
  <c r="C166" i="4"/>
  <c r="G166" i="4"/>
  <c r="P166" i="4"/>
  <c r="J165" i="4"/>
  <c r="N165" i="4"/>
  <c r="C165" i="4"/>
  <c r="G165" i="4"/>
  <c r="P165" i="4"/>
  <c r="J164" i="4"/>
  <c r="N164" i="4"/>
  <c r="C164" i="4"/>
  <c r="G164" i="4"/>
  <c r="P164" i="4"/>
  <c r="J163" i="4"/>
  <c r="N163" i="4"/>
  <c r="C163" i="4"/>
  <c r="G163" i="4"/>
  <c r="P163" i="4"/>
  <c r="J162" i="4"/>
  <c r="N162" i="4"/>
  <c r="C162" i="4"/>
  <c r="G162" i="4"/>
  <c r="P162" i="4"/>
  <c r="J161" i="4"/>
  <c r="N161" i="4"/>
  <c r="C161" i="4"/>
  <c r="G161" i="4"/>
  <c r="P161" i="4"/>
  <c r="J160" i="4"/>
  <c r="N160" i="4"/>
  <c r="C160" i="4"/>
  <c r="G160" i="4"/>
  <c r="P160" i="4"/>
  <c r="J159" i="4"/>
  <c r="N159" i="4"/>
  <c r="C159" i="4"/>
  <c r="G159" i="4"/>
  <c r="P159" i="4"/>
  <c r="J158" i="4"/>
  <c r="N158" i="4"/>
  <c r="C158" i="4"/>
  <c r="G158" i="4"/>
  <c r="P158" i="4"/>
  <c r="J157" i="4"/>
  <c r="N157" i="4"/>
  <c r="C157" i="4"/>
  <c r="G157" i="4"/>
  <c r="P157" i="4"/>
  <c r="J156" i="4"/>
  <c r="N156" i="4"/>
  <c r="C156" i="4"/>
  <c r="G156" i="4"/>
  <c r="P156" i="4"/>
  <c r="J155" i="4"/>
  <c r="N155" i="4"/>
  <c r="C155" i="4"/>
  <c r="G155" i="4"/>
  <c r="P155" i="4"/>
  <c r="J154" i="4"/>
  <c r="N154" i="4"/>
  <c r="C154" i="4"/>
  <c r="G154" i="4"/>
  <c r="P154" i="4"/>
  <c r="J153" i="4"/>
  <c r="N153" i="4"/>
  <c r="C153" i="4"/>
  <c r="G153" i="4"/>
  <c r="P153" i="4"/>
  <c r="J152" i="4"/>
  <c r="N152" i="4"/>
  <c r="C152" i="4"/>
  <c r="G152" i="4"/>
  <c r="P152" i="4"/>
  <c r="J151" i="4"/>
  <c r="N151" i="4"/>
  <c r="C151" i="4"/>
  <c r="G151" i="4"/>
  <c r="P151" i="4"/>
  <c r="J150" i="4"/>
  <c r="N150" i="4"/>
  <c r="C150" i="4"/>
  <c r="G150" i="4"/>
  <c r="P150" i="4"/>
  <c r="J149" i="4"/>
  <c r="N149" i="4"/>
  <c r="C149" i="4"/>
  <c r="G149" i="4"/>
  <c r="P149" i="4"/>
  <c r="J148" i="4"/>
  <c r="N148" i="4"/>
  <c r="C148" i="4"/>
  <c r="G148" i="4"/>
  <c r="P148" i="4"/>
  <c r="J147" i="4"/>
  <c r="N147" i="4"/>
  <c r="C147" i="4"/>
  <c r="G147" i="4"/>
  <c r="P147" i="4"/>
  <c r="J146" i="4"/>
  <c r="N146" i="4"/>
  <c r="C146" i="4"/>
  <c r="G146" i="4"/>
  <c r="P146" i="4"/>
  <c r="J145" i="4"/>
  <c r="N145" i="4"/>
  <c r="C145" i="4"/>
  <c r="G145" i="4"/>
  <c r="P145" i="4"/>
  <c r="J144" i="4"/>
  <c r="N144" i="4"/>
  <c r="C144" i="4"/>
  <c r="G144" i="4"/>
  <c r="P144" i="4"/>
  <c r="J143" i="4"/>
  <c r="N143" i="4"/>
  <c r="C143" i="4"/>
  <c r="G143" i="4"/>
  <c r="P143" i="4"/>
  <c r="J142" i="4"/>
  <c r="N142" i="4"/>
  <c r="C142" i="4"/>
  <c r="G142" i="4"/>
  <c r="P142" i="4"/>
  <c r="J141" i="4"/>
  <c r="N141" i="4"/>
  <c r="C141" i="4"/>
  <c r="G141" i="4"/>
  <c r="P141" i="4"/>
  <c r="J140" i="4"/>
  <c r="N140" i="4"/>
  <c r="C140" i="4"/>
  <c r="G140" i="4"/>
  <c r="P140" i="4"/>
  <c r="J139" i="4"/>
  <c r="N139" i="4"/>
  <c r="C139" i="4"/>
  <c r="G139" i="4"/>
  <c r="P139" i="4"/>
  <c r="J138" i="4"/>
  <c r="N138" i="4"/>
  <c r="C138" i="4"/>
  <c r="G138" i="4"/>
  <c r="P138" i="4"/>
  <c r="J137" i="4"/>
  <c r="N137" i="4"/>
  <c r="C137" i="4"/>
  <c r="G137" i="4"/>
  <c r="P137" i="4"/>
  <c r="J136" i="4"/>
  <c r="N136" i="4"/>
  <c r="C136" i="4"/>
  <c r="G136" i="4"/>
  <c r="P136" i="4"/>
  <c r="J135" i="4"/>
  <c r="N135" i="4"/>
  <c r="C135" i="4"/>
  <c r="G135" i="4"/>
  <c r="P135" i="4"/>
  <c r="J134" i="4"/>
  <c r="N134" i="4"/>
  <c r="C134" i="4"/>
  <c r="G134" i="4"/>
  <c r="P134" i="4"/>
  <c r="J133" i="4"/>
  <c r="N133" i="4"/>
  <c r="C133" i="4"/>
  <c r="G133" i="4"/>
  <c r="P133" i="4"/>
  <c r="J132" i="4"/>
  <c r="N132" i="4"/>
  <c r="C132" i="4"/>
  <c r="G132" i="4"/>
  <c r="P132" i="4"/>
  <c r="J131" i="4"/>
  <c r="N131" i="4"/>
  <c r="C131" i="4"/>
  <c r="G131" i="4"/>
  <c r="P131" i="4"/>
  <c r="J130" i="4"/>
  <c r="N130" i="4"/>
  <c r="C130" i="4"/>
  <c r="G130" i="4"/>
  <c r="P130" i="4"/>
  <c r="J129" i="4"/>
  <c r="N129" i="4"/>
  <c r="C129" i="4"/>
  <c r="G129" i="4"/>
  <c r="P129" i="4"/>
  <c r="J128" i="4"/>
  <c r="N128" i="4"/>
  <c r="C128" i="4"/>
  <c r="G128" i="4"/>
  <c r="P128" i="4"/>
  <c r="J127" i="4"/>
  <c r="N127" i="4"/>
  <c r="C127" i="4"/>
  <c r="G127" i="4"/>
  <c r="P127" i="4"/>
  <c r="J126" i="4"/>
  <c r="N126" i="4"/>
  <c r="C126" i="4"/>
  <c r="G126" i="4"/>
  <c r="P126" i="4"/>
  <c r="J125" i="4"/>
  <c r="N125" i="4"/>
  <c r="C125" i="4"/>
  <c r="G125" i="4"/>
  <c r="P125" i="4"/>
  <c r="J124" i="4"/>
  <c r="N124" i="4"/>
  <c r="C124" i="4"/>
  <c r="G124" i="4"/>
  <c r="P124" i="4"/>
  <c r="J123" i="4"/>
  <c r="N123" i="4"/>
  <c r="C123" i="4"/>
  <c r="G123" i="4"/>
  <c r="P123" i="4"/>
  <c r="J122" i="4"/>
  <c r="N122" i="4"/>
  <c r="C122" i="4"/>
  <c r="G122" i="4"/>
  <c r="P122" i="4"/>
  <c r="J121" i="4"/>
  <c r="N121" i="4"/>
  <c r="C121" i="4"/>
  <c r="G121" i="4"/>
  <c r="P121" i="4"/>
  <c r="J116" i="4"/>
  <c r="N116" i="4"/>
  <c r="C116" i="4"/>
  <c r="G116" i="4"/>
  <c r="P116" i="4"/>
  <c r="J115" i="4"/>
  <c r="N115" i="4"/>
  <c r="C115" i="4"/>
  <c r="G115" i="4"/>
  <c r="P115" i="4"/>
  <c r="J114" i="4"/>
  <c r="N114" i="4"/>
  <c r="C114" i="4"/>
  <c r="G114" i="4"/>
  <c r="P114" i="4"/>
  <c r="J113" i="4"/>
  <c r="N113" i="4"/>
  <c r="C113" i="4"/>
  <c r="G113" i="4"/>
  <c r="P113" i="4"/>
  <c r="J112" i="4"/>
  <c r="N112" i="4"/>
  <c r="C112" i="4"/>
  <c r="G112" i="4"/>
  <c r="P112" i="4"/>
  <c r="J111" i="4"/>
  <c r="N111" i="4"/>
  <c r="C111" i="4"/>
  <c r="G111" i="4"/>
  <c r="P111" i="4"/>
  <c r="J110" i="4"/>
  <c r="N110" i="4"/>
  <c r="C110" i="4"/>
  <c r="G110" i="4"/>
  <c r="P110" i="4"/>
  <c r="J109" i="4"/>
  <c r="N109" i="4"/>
  <c r="C109" i="4"/>
  <c r="G109" i="4"/>
  <c r="P109" i="4"/>
  <c r="J108" i="4"/>
  <c r="N108" i="4"/>
  <c r="C108" i="4"/>
  <c r="G108" i="4"/>
  <c r="P108" i="4"/>
  <c r="J107" i="4"/>
  <c r="N107" i="4"/>
  <c r="C107" i="4"/>
  <c r="G107" i="4"/>
  <c r="P107" i="4"/>
  <c r="J106" i="4"/>
  <c r="N106" i="4"/>
  <c r="C106" i="4"/>
  <c r="G106" i="4"/>
  <c r="P106" i="4"/>
  <c r="J105" i="4"/>
  <c r="N105" i="4"/>
  <c r="C105" i="4"/>
  <c r="G105" i="4"/>
  <c r="P105" i="4"/>
  <c r="J104" i="4"/>
  <c r="N104" i="4"/>
  <c r="C104" i="4"/>
  <c r="G104" i="4"/>
  <c r="P104" i="4"/>
  <c r="J103" i="4"/>
  <c r="N103" i="4"/>
  <c r="C103" i="4"/>
  <c r="G103" i="4"/>
  <c r="P103" i="4"/>
  <c r="J102" i="4"/>
  <c r="N102" i="4"/>
  <c r="C102" i="4"/>
  <c r="G102" i="4"/>
  <c r="P102" i="4"/>
  <c r="J101" i="4"/>
  <c r="N101" i="4"/>
  <c r="C101" i="4"/>
  <c r="G101" i="4"/>
  <c r="P101" i="4"/>
  <c r="J100" i="4"/>
  <c r="N100" i="4"/>
  <c r="C100" i="4"/>
  <c r="G100" i="4"/>
  <c r="P100" i="4"/>
  <c r="J99" i="4"/>
  <c r="N99" i="4"/>
  <c r="C99" i="4"/>
  <c r="G99" i="4"/>
  <c r="P99" i="4"/>
  <c r="J98" i="4"/>
  <c r="N98" i="4"/>
  <c r="C98" i="4"/>
  <c r="G98" i="4"/>
  <c r="P98" i="4"/>
  <c r="J97" i="4"/>
  <c r="N97" i="4"/>
  <c r="C97" i="4"/>
  <c r="G97" i="4"/>
  <c r="P97" i="4"/>
  <c r="J96" i="4"/>
  <c r="N96" i="4"/>
  <c r="C96" i="4"/>
  <c r="G96" i="4"/>
  <c r="P96" i="4"/>
  <c r="J95" i="4"/>
  <c r="N95" i="4"/>
  <c r="C95" i="4"/>
  <c r="G95" i="4"/>
  <c r="P95" i="4"/>
  <c r="J94" i="4"/>
  <c r="N94" i="4"/>
  <c r="C94" i="4"/>
  <c r="G94" i="4"/>
  <c r="P94" i="4"/>
  <c r="J93" i="4"/>
  <c r="N93" i="4"/>
  <c r="C93" i="4"/>
  <c r="G93" i="4"/>
  <c r="P93" i="4"/>
  <c r="J92" i="4"/>
  <c r="N92" i="4"/>
  <c r="C92" i="4"/>
  <c r="G92" i="4"/>
  <c r="P92" i="4"/>
  <c r="J91" i="4"/>
  <c r="N91" i="4"/>
  <c r="C91" i="4"/>
  <c r="G91" i="4"/>
  <c r="P91" i="4"/>
  <c r="J90" i="4"/>
  <c r="N90" i="4"/>
  <c r="C90" i="4"/>
  <c r="G90" i="4"/>
  <c r="P90" i="4"/>
  <c r="J89" i="4"/>
  <c r="N89" i="4"/>
  <c r="C89" i="4"/>
  <c r="G89" i="4"/>
  <c r="P89" i="4"/>
  <c r="J88" i="4"/>
  <c r="N88" i="4"/>
  <c r="C88" i="4"/>
  <c r="G88" i="4"/>
  <c r="P88" i="4"/>
  <c r="J87" i="4"/>
  <c r="N87" i="4"/>
  <c r="C87" i="4"/>
  <c r="G87" i="4"/>
  <c r="P87" i="4"/>
  <c r="J86" i="4"/>
  <c r="N86" i="4"/>
  <c r="C86" i="4"/>
  <c r="G86" i="4"/>
  <c r="P86" i="4"/>
  <c r="J85" i="4"/>
  <c r="N85" i="4"/>
  <c r="C85" i="4"/>
  <c r="G85" i="4"/>
  <c r="P85" i="4"/>
  <c r="J84" i="4"/>
  <c r="N84" i="4"/>
  <c r="C84" i="4"/>
  <c r="G84" i="4"/>
  <c r="P84" i="4"/>
  <c r="J83" i="4"/>
  <c r="N83" i="4"/>
  <c r="C83" i="4"/>
  <c r="G83" i="4"/>
  <c r="P83" i="4"/>
  <c r="J82" i="4"/>
  <c r="N82" i="4"/>
  <c r="C82" i="4"/>
  <c r="G82" i="4"/>
  <c r="P82" i="4"/>
  <c r="J81" i="4"/>
  <c r="N81" i="4"/>
  <c r="C81" i="4"/>
  <c r="G81" i="4"/>
  <c r="P81" i="4"/>
  <c r="J80" i="4"/>
  <c r="N80" i="4"/>
  <c r="C80" i="4"/>
  <c r="G80" i="4"/>
  <c r="P80" i="4"/>
  <c r="J79" i="4"/>
  <c r="N79" i="4"/>
  <c r="C79" i="4"/>
  <c r="G79" i="4"/>
  <c r="P79" i="4"/>
  <c r="J78" i="4"/>
  <c r="N78" i="4"/>
  <c r="C78" i="4"/>
  <c r="G78" i="4"/>
  <c r="P78" i="4"/>
  <c r="J77" i="4"/>
  <c r="N77" i="4"/>
  <c r="C77" i="4"/>
  <c r="G77" i="4"/>
  <c r="P77" i="4"/>
  <c r="J76" i="4"/>
  <c r="N76" i="4"/>
  <c r="C76" i="4"/>
  <c r="G76" i="4"/>
  <c r="P76" i="4"/>
  <c r="J75" i="4"/>
  <c r="N75" i="4"/>
  <c r="C75" i="4"/>
  <c r="G75" i="4"/>
  <c r="P75" i="4"/>
  <c r="J74" i="4"/>
  <c r="N74" i="4"/>
  <c r="C74" i="4"/>
  <c r="G74" i="4"/>
  <c r="P74" i="4"/>
  <c r="J73" i="4"/>
  <c r="N73" i="4"/>
  <c r="C73" i="4"/>
  <c r="G73" i="4"/>
  <c r="P73" i="4"/>
  <c r="J72" i="4"/>
  <c r="N72" i="4"/>
  <c r="C72" i="4"/>
  <c r="G72" i="4"/>
  <c r="P72" i="4"/>
  <c r="J71" i="4"/>
  <c r="N71" i="4"/>
  <c r="C71" i="4"/>
  <c r="G71" i="4"/>
  <c r="P71" i="4"/>
  <c r="J70" i="4"/>
  <c r="N70" i="4"/>
  <c r="C70" i="4"/>
  <c r="G70" i="4"/>
  <c r="P70" i="4"/>
  <c r="J69" i="4"/>
  <c r="N69" i="4"/>
  <c r="C69" i="4"/>
  <c r="G69" i="4"/>
  <c r="P69" i="4"/>
  <c r="J68" i="4"/>
  <c r="N68" i="4"/>
  <c r="C68" i="4"/>
  <c r="G68" i="4"/>
  <c r="P68" i="4"/>
  <c r="J67" i="4"/>
  <c r="N67" i="4"/>
  <c r="C67" i="4"/>
  <c r="G67" i="4"/>
  <c r="P67" i="4"/>
  <c r="J66" i="4"/>
  <c r="N66" i="4"/>
  <c r="C66" i="4"/>
  <c r="G66" i="4"/>
  <c r="P66" i="4"/>
  <c r="J65" i="4"/>
  <c r="N65" i="4"/>
  <c r="C65" i="4"/>
  <c r="G65" i="4"/>
  <c r="P65" i="4"/>
  <c r="J64" i="4"/>
  <c r="N64" i="4"/>
  <c r="C64" i="4"/>
  <c r="G64" i="4"/>
  <c r="P64" i="4"/>
  <c r="J63" i="4"/>
  <c r="N63" i="4"/>
  <c r="C63" i="4"/>
  <c r="G63" i="4"/>
  <c r="P63" i="4"/>
  <c r="J62" i="4"/>
  <c r="N62" i="4"/>
  <c r="C62" i="4"/>
  <c r="G62" i="4"/>
  <c r="P62" i="4"/>
  <c r="J61" i="4"/>
  <c r="N61" i="4"/>
  <c r="C61" i="4"/>
  <c r="G61" i="4"/>
  <c r="P61" i="4"/>
  <c r="J60" i="4"/>
  <c r="N60" i="4"/>
  <c r="C60" i="4"/>
  <c r="G60" i="4"/>
  <c r="P60" i="4"/>
  <c r="J59" i="4"/>
  <c r="N59" i="4"/>
  <c r="C59" i="4"/>
  <c r="G59" i="4"/>
  <c r="P59" i="4"/>
  <c r="J58" i="4"/>
  <c r="N58" i="4"/>
  <c r="C58" i="4"/>
  <c r="G58" i="4"/>
  <c r="P58" i="4"/>
  <c r="J57" i="4"/>
  <c r="N57" i="4"/>
  <c r="C57" i="4"/>
  <c r="G57" i="4"/>
  <c r="P57" i="4"/>
  <c r="J56" i="4"/>
  <c r="N56" i="4"/>
  <c r="C56" i="4"/>
  <c r="G56" i="4"/>
  <c r="P56" i="4"/>
  <c r="J55" i="4"/>
  <c r="N55" i="4"/>
  <c r="C55" i="4"/>
  <c r="G55" i="4"/>
  <c r="P55" i="4"/>
  <c r="J54" i="4"/>
  <c r="N54" i="4"/>
  <c r="C54" i="4"/>
  <c r="G54" i="4"/>
  <c r="P54" i="4"/>
  <c r="J53" i="4"/>
  <c r="N53" i="4"/>
  <c r="C53" i="4"/>
  <c r="G53" i="4"/>
  <c r="P53" i="4"/>
  <c r="J52" i="4"/>
  <c r="N52" i="4"/>
  <c r="C52" i="4"/>
  <c r="G52" i="4"/>
  <c r="P52" i="4"/>
  <c r="J51" i="4"/>
  <c r="N51" i="4"/>
  <c r="C51" i="4"/>
  <c r="G51" i="4"/>
  <c r="P51" i="4"/>
  <c r="J50" i="4"/>
  <c r="N50" i="4"/>
  <c r="C50" i="4"/>
  <c r="G50" i="4"/>
  <c r="P50" i="4"/>
  <c r="J49" i="4"/>
  <c r="N49" i="4"/>
  <c r="C49" i="4"/>
  <c r="G49" i="4"/>
  <c r="P49" i="4"/>
  <c r="J48" i="4"/>
  <c r="N48" i="4"/>
  <c r="C48" i="4"/>
  <c r="G48" i="4"/>
  <c r="P48" i="4"/>
  <c r="J43" i="4"/>
  <c r="N43" i="4"/>
  <c r="C43" i="4"/>
  <c r="G43" i="4"/>
  <c r="P43" i="4"/>
  <c r="J42" i="4"/>
  <c r="N42" i="4"/>
  <c r="C42" i="4"/>
  <c r="G42" i="4"/>
  <c r="P42" i="4"/>
  <c r="J41" i="4"/>
  <c r="N41" i="4"/>
  <c r="C41" i="4"/>
  <c r="G41" i="4"/>
  <c r="P41" i="4"/>
  <c r="J40" i="4"/>
  <c r="N40" i="4"/>
  <c r="C40" i="4"/>
  <c r="G40" i="4"/>
  <c r="P40" i="4"/>
  <c r="J39" i="4"/>
  <c r="N39" i="4"/>
  <c r="C39" i="4"/>
  <c r="G39" i="4"/>
  <c r="P39" i="4"/>
  <c r="J38" i="4"/>
  <c r="N38" i="4"/>
  <c r="C38" i="4"/>
  <c r="G38" i="4"/>
  <c r="P38" i="4"/>
  <c r="J37" i="4"/>
  <c r="N37" i="4"/>
  <c r="C37" i="4"/>
  <c r="G37" i="4"/>
  <c r="P37" i="4"/>
  <c r="J36" i="4"/>
  <c r="M36" i="4"/>
  <c r="N36" i="4"/>
  <c r="C36" i="4"/>
  <c r="F36" i="4"/>
  <c r="G36" i="4"/>
  <c r="P36" i="4"/>
  <c r="J35" i="4"/>
  <c r="M35" i="4"/>
  <c r="N35" i="4"/>
  <c r="C35" i="4"/>
  <c r="F35" i="4"/>
  <c r="G35" i="4"/>
  <c r="P35" i="4"/>
  <c r="J30" i="4"/>
  <c r="L30" i="4"/>
  <c r="N30" i="4"/>
  <c r="C30" i="4"/>
  <c r="E30" i="4"/>
  <c r="G30" i="4"/>
  <c r="P30" i="4"/>
  <c r="J29" i="4"/>
  <c r="L29" i="4"/>
  <c r="N29" i="4"/>
  <c r="C29" i="4"/>
  <c r="E29" i="4"/>
  <c r="G29" i="4"/>
  <c r="P29" i="4"/>
  <c r="J28" i="4"/>
  <c r="L28" i="4"/>
  <c r="N28" i="4"/>
  <c r="C28" i="4"/>
  <c r="E28" i="4"/>
  <c r="G28" i="4"/>
  <c r="P28" i="4"/>
  <c r="J27" i="4"/>
  <c r="L27" i="4"/>
  <c r="N27" i="4"/>
  <c r="C27" i="4"/>
  <c r="E27" i="4"/>
  <c r="G27" i="4"/>
  <c r="P27" i="4"/>
  <c r="J26" i="4"/>
  <c r="L26" i="4"/>
  <c r="N26" i="4"/>
  <c r="C26" i="4"/>
  <c r="E26" i="4"/>
  <c r="G26" i="4"/>
  <c r="P26" i="4"/>
  <c r="J25" i="4"/>
  <c r="L25" i="4"/>
  <c r="N25" i="4"/>
  <c r="C25" i="4"/>
  <c r="E25" i="4"/>
  <c r="G25" i="4"/>
  <c r="P25" i="4"/>
  <c r="J24" i="4"/>
  <c r="L24" i="4"/>
  <c r="N24" i="4"/>
  <c r="C24" i="4"/>
  <c r="E24" i="4"/>
  <c r="G24" i="4"/>
  <c r="P24" i="4"/>
  <c r="J23" i="4"/>
  <c r="L23" i="4"/>
  <c r="N23" i="4"/>
  <c r="C23" i="4"/>
  <c r="E23" i="4"/>
  <c r="G23" i="4"/>
  <c r="P23" i="4"/>
  <c r="J22" i="4"/>
  <c r="L22" i="4"/>
  <c r="N22" i="4"/>
  <c r="C22" i="4"/>
  <c r="E22" i="4"/>
  <c r="G22" i="4"/>
  <c r="P22" i="4"/>
  <c r="J21" i="4"/>
  <c r="L21" i="4"/>
  <c r="N21" i="4"/>
  <c r="C21" i="4"/>
  <c r="E21" i="4"/>
  <c r="G21" i="4"/>
  <c r="P21" i="4"/>
  <c r="J20" i="4"/>
  <c r="L20" i="4"/>
  <c r="N20" i="4"/>
  <c r="C20" i="4"/>
  <c r="E20" i="4"/>
  <c r="G20" i="4"/>
  <c r="P20" i="4"/>
  <c r="J19" i="4"/>
  <c r="L19" i="4"/>
  <c r="N19" i="4"/>
  <c r="C19" i="4"/>
  <c r="E19" i="4"/>
  <c r="G19" i="4"/>
  <c r="P19" i="4"/>
  <c r="J18" i="4"/>
  <c r="L18" i="4"/>
  <c r="N18" i="4"/>
  <c r="C18" i="4"/>
  <c r="E18" i="4"/>
  <c r="G18" i="4"/>
  <c r="P18" i="4"/>
  <c r="J17" i="4"/>
  <c r="L17" i="4"/>
  <c r="N17" i="4"/>
  <c r="C17" i="4"/>
  <c r="E17" i="4"/>
  <c r="G17" i="4"/>
  <c r="P17" i="4"/>
  <c r="J16" i="4"/>
  <c r="L16" i="4"/>
  <c r="N16" i="4"/>
  <c r="C16" i="4"/>
  <c r="E16" i="4"/>
  <c r="G16" i="4"/>
  <c r="P16" i="4"/>
  <c r="J15" i="4"/>
  <c r="L15" i="4"/>
  <c r="N15" i="4"/>
  <c r="C15" i="4"/>
  <c r="E15" i="4"/>
  <c r="G15" i="4"/>
  <c r="P15" i="4"/>
  <c r="J14" i="4"/>
  <c r="L14" i="4"/>
  <c r="N14" i="4"/>
  <c r="C14" i="4"/>
  <c r="E14" i="4"/>
  <c r="G14" i="4"/>
  <c r="P14" i="4"/>
  <c r="J13" i="4"/>
  <c r="L13" i="4"/>
  <c r="N13" i="4"/>
  <c r="C13" i="4"/>
  <c r="E13" i="4"/>
  <c r="G13" i="4"/>
  <c r="P13" i="4"/>
  <c r="J12" i="4"/>
  <c r="L12" i="4"/>
  <c r="N12" i="4"/>
  <c r="C12" i="4"/>
  <c r="E12" i="4"/>
  <c r="G12" i="4"/>
  <c r="P12" i="4"/>
  <c r="J11" i="4"/>
  <c r="L11" i="4"/>
  <c r="N11" i="4"/>
  <c r="C11" i="4"/>
  <c r="E11" i="4"/>
  <c r="G11" i="4"/>
  <c r="P11" i="4"/>
  <c r="J10" i="4"/>
  <c r="L10" i="4"/>
  <c r="N10" i="4"/>
  <c r="C10" i="4"/>
  <c r="E10" i="4"/>
  <c r="G10" i="4"/>
  <c r="P10" i="4"/>
  <c r="J9" i="4"/>
  <c r="L9" i="4"/>
  <c r="N9" i="4"/>
  <c r="C9" i="4"/>
  <c r="E9" i="4"/>
  <c r="G9" i="4"/>
  <c r="P9" i="4"/>
  <c r="J8" i="4"/>
  <c r="L8" i="4"/>
  <c r="N8" i="4"/>
  <c r="C8" i="4"/>
  <c r="E8" i="4"/>
  <c r="G8" i="4"/>
  <c r="P8" i="4"/>
  <c r="J7" i="4"/>
  <c r="L7" i="4"/>
  <c r="N7" i="4"/>
  <c r="C7" i="4"/>
  <c r="E7" i="4"/>
  <c r="G7" i="4"/>
  <c r="P7" i="4"/>
  <c r="J6" i="4"/>
  <c r="L6" i="4"/>
  <c r="N6" i="4"/>
  <c r="C6" i="4"/>
  <c r="E6" i="4"/>
  <c r="G6" i="4"/>
  <c r="P6" i="4"/>
  <c r="J5" i="4"/>
  <c r="L5" i="4"/>
  <c r="N5" i="4"/>
  <c r="C5" i="4"/>
  <c r="E5" i="4"/>
  <c r="G5" i="4"/>
  <c r="P5" i="4"/>
  <c r="J4" i="4"/>
  <c r="L4" i="4"/>
  <c r="N4" i="4"/>
  <c r="C4" i="4"/>
  <c r="E4" i="4"/>
  <c r="G4" i="4"/>
  <c r="P4" i="4"/>
  <c r="H70" i="5"/>
  <c r="H66" i="5"/>
  <c r="H62" i="5"/>
  <c r="H61" i="5"/>
  <c r="H60" i="5"/>
  <c r="H58" i="5"/>
  <c r="H54" i="5"/>
  <c r="H52" i="5"/>
  <c r="H50" i="5"/>
  <c r="H47" i="5"/>
  <c r="H46" i="5"/>
  <c r="H42" i="5"/>
  <c r="H41" i="5"/>
  <c r="H38" i="5"/>
  <c r="H37" i="5"/>
  <c r="H34" i="5"/>
  <c r="H30" i="5"/>
  <c r="H26" i="5"/>
  <c r="H25" i="5"/>
  <c r="H24" i="5"/>
  <c r="H22" i="5"/>
  <c r="H20" i="5"/>
  <c r="H18" i="5"/>
  <c r="H14" i="5"/>
  <c r="H13" i="5"/>
  <c r="H10" i="5"/>
  <c r="H9" i="5"/>
  <c r="H6" i="5"/>
  <c r="H5" i="5"/>
  <c r="H141" i="5"/>
  <c r="H139" i="5"/>
  <c r="H137" i="5"/>
  <c r="H135" i="5"/>
  <c r="H133" i="5"/>
  <c r="H131" i="5"/>
  <c r="H127" i="5"/>
  <c r="H125" i="5"/>
  <c r="H123" i="5"/>
  <c r="H121" i="5"/>
  <c r="H119" i="5"/>
  <c r="H117" i="5"/>
  <c r="H115" i="5"/>
  <c r="H111" i="5"/>
  <c r="H109" i="5"/>
  <c r="H107" i="5"/>
  <c r="H105" i="5"/>
  <c r="H103" i="5"/>
  <c r="H101" i="5"/>
  <c r="H99" i="5"/>
  <c r="H95" i="5"/>
  <c r="H93" i="5"/>
  <c r="H91" i="5"/>
  <c r="H89" i="5"/>
  <c r="H87" i="5"/>
  <c r="H85" i="5"/>
  <c r="H83" i="5"/>
  <c r="H79" i="5"/>
  <c r="H78" i="5"/>
  <c r="H147" i="5"/>
  <c r="H279" i="5"/>
  <c r="H276" i="5"/>
  <c r="H272" i="5"/>
  <c r="H271" i="5"/>
  <c r="H268" i="5"/>
  <c r="H267" i="5"/>
  <c r="H264" i="5"/>
  <c r="H263" i="5"/>
  <c r="H260" i="5"/>
  <c r="H256" i="5"/>
  <c r="H255" i="5"/>
  <c r="H252" i="5"/>
  <c r="H251" i="5"/>
  <c r="H248" i="5"/>
  <c r="H247" i="5"/>
  <c r="H244" i="5"/>
  <c r="H240" i="5"/>
  <c r="H239" i="5"/>
  <c r="H238" i="5"/>
  <c r="H236" i="5"/>
  <c r="H235" i="5"/>
  <c r="H233" i="5"/>
  <c r="H232" i="5"/>
  <c r="H231" i="5"/>
  <c r="H228" i="5"/>
  <c r="H226" i="5"/>
  <c r="H224" i="5"/>
  <c r="H223" i="5"/>
  <c r="H220" i="5"/>
  <c r="H219" i="5"/>
  <c r="H216" i="5"/>
  <c r="H215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6" i="5"/>
  <c r="O141" i="5"/>
  <c r="O140" i="5"/>
  <c r="O139" i="5"/>
  <c r="O136" i="5"/>
  <c r="O135" i="5"/>
  <c r="O133" i="5"/>
  <c r="O131" i="5"/>
  <c r="O129" i="5"/>
  <c r="O128" i="5"/>
  <c r="O127" i="5"/>
  <c r="O125" i="5"/>
  <c r="O124" i="5"/>
  <c r="O123" i="5"/>
  <c r="O121" i="5"/>
  <c r="O119" i="5"/>
  <c r="O118" i="5"/>
  <c r="O117" i="5"/>
  <c r="O115" i="5"/>
  <c r="O113" i="5"/>
  <c r="O112" i="5"/>
  <c r="O111" i="5"/>
  <c r="O110" i="5"/>
  <c r="O109" i="5"/>
  <c r="O108" i="5"/>
  <c r="O107" i="5"/>
  <c r="O105" i="5"/>
  <c r="O104" i="5"/>
  <c r="O103" i="5"/>
  <c r="O101" i="5"/>
  <c r="O99" i="5"/>
  <c r="O97" i="5"/>
  <c r="O95" i="5"/>
  <c r="O93" i="5"/>
  <c r="O92" i="5"/>
  <c r="O89" i="5"/>
  <c r="O87" i="5"/>
  <c r="O85" i="5"/>
  <c r="O84" i="5"/>
  <c r="O82" i="5"/>
  <c r="O81" i="5"/>
  <c r="O79" i="5"/>
  <c r="O210" i="5"/>
  <c r="O209" i="5"/>
  <c r="O207" i="5"/>
  <c r="O206" i="5"/>
  <c r="O205" i="5"/>
  <c r="O204" i="5"/>
  <c r="O203" i="5"/>
  <c r="O202" i="5"/>
  <c r="O199" i="5"/>
  <c r="O198" i="5"/>
  <c r="O197" i="5"/>
  <c r="O196" i="5"/>
  <c r="O195" i="5"/>
  <c r="O194" i="5"/>
  <c r="O193" i="5"/>
  <c r="O192" i="5"/>
  <c r="O191" i="5"/>
  <c r="O190" i="5"/>
  <c r="O187" i="5"/>
  <c r="O186" i="5"/>
  <c r="O185" i="5"/>
  <c r="O184" i="5"/>
  <c r="O183" i="5"/>
  <c r="O182" i="5"/>
  <c r="O181" i="5"/>
  <c r="O180" i="5"/>
  <c r="O179" i="5"/>
  <c r="O177" i="5"/>
  <c r="O176" i="5"/>
  <c r="O175" i="5"/>
  <c r="O174" i="5"/>
  <c r="O171" i="5"/>
  <c r="O170" i="5"/>
  <c r="O169" i="5"/>
  <c r="O168" i="5"/>
  <c r="O167" i="5"/>
  <c r="O166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279" i="5"/>
  <c r="O278" i="5"/>
  <c r="O277" i="5"/>
  <c r="O276" i="5"/>
  <c r="O275" i="5"/>
  <c r="O274" i="5"/>
  <c r="O272" i="5"/>
  <c r="O271" i="5"/>
  <c r="O270" i="5"/>
  <c r="O269" i="5"/>
  <c r="O267" i="5"/>
  <c r="O264" i="5"/>
  <c r="O263" i="5"/>
  <c r="O262" i="5"/>
  <c r="O261" i="5"/>
  <c r="O259" i="5"/>
  <c r="O258" i="5"/>
  <c r="O257" i="5"/>
  <c r="O255" i="5"/>
  <c r="O254" i="5"/>
  <c r="O253" i="5"/>
  <c r="O251" i="5"/>
  <c r="O250" i="5"/>
  <c r="O249" i="5"/>
  <c r="O248" i="5"/>
  <c r="O247" i="5"/>
  <c r="O246" i="5"/>
  <c r="O245" i="5"/>
  <c r="O243" i="5"/>
  <c r="O240" i="5"/>
  <c r="O239" i="5"/>
  <c r="O238" i="5"/>
  <c r="O237" i="5"/>
  <c r="O235" i="5"/>
  <c r="O234" i="5"/>
  <c r="O233" i="5"/>
  <c r="O232" i="5"/>
  <c r="O231" i="5"/>
  <c r="O230" i="5"/>
  <c r="O229" i="5"/>
  <c r="O227" i="5"/>
  <c r="O226" i="5"/>
  <c r="O225" i="5"/>
  <c r="O224" i="5"/>
  <c r="O223" i="5"/>
  <c r="O222" i="5"/>
  <c r="O219" i="5"/>
  <c r="O218" i="5"/>
  <c r="O217" i="5"/>
  <c r="O216" i="5"/>
  <c r="O215" i="5"/>
  <c r="O327" i="5"/>
  <c r="O326" i="5"/>
  <c r="O325" i="5"/>
  <c r="O324" i="5"/>
  <c r="O321" i="5"/>
  <c r="O320" i="5"/>
  <c r="O319" i="5"/>
  <c r="O318" i="5"/>
  <c r="O316" i="5"/>
  <c r="O314" i="5"/>
  <c r="O313" i="5"/>
  <c r="O312" i="5"/>
  <c r="O311" i="5"/>
  <c r="O310" i="5"/>
  <c r="O308" i="5"/>
  <c r="O306" i="5"/>
  <c r="O305" i="5"/>
  <c r="O304" i="5"/>
  <c r="O303" i="5"/>
  <c r="O302" i="5"/>
  <c r="O300" i="5"/>
  <c r="O298" i="5"/>
  <c r="O297" i="5"/>
  <c r="O296" i="5"/>
  <c r="O294" i="5"/>
  <c r="O292" i="5"/>
  <c r="O291" i="5"/>
  <c r="O290" i="5"/>
  <c r="O289" i="5"/>
  <c r="O288" i="5"/>
  <c r="O287" i="5"/>
  <c r="O286" i="5"/>
  <c r="O285" i="5"/>
  <c r="H321" i="5"/>
  <c r="H313" i="5"/>
  <c r="H305" i="5"/>
  <c r="H297" i="5"/>
  <c r="H296" i="5"/>
  <c r="H289" i="5"/>
  <c r="O323" i="5"/>
  <c r="O322" i="5"/>
  <c r="O317" i="5"/>
  <c r="O315" i="5"/>
  <c r="O309" i="5"/>
  <c r="O307" i="5"/>
  <c r="O301" i="5"/>
  <c r="O299" i="5"/>
  <c r="O295" i="5"/>
  <c r="O293" i="5"/>
  <c r="O284" i="5"/>
  <c r="H325" i="5"/>
  <c r="H324" i="5"/>
  <c r="H320" i="5"/>
  <c r="H317" i="5"/>
  <c r="H316" i="5"/>
  <c r="H312" i="5"/>
  <c r="H309" i="5"/>
  <c r="H308" i="5"/>
  <c r="H304" i="5"/>
  <c r="H301" i="5"/>
  <c r="H300" i="5"/>
  <c r="H293" i="5"/>
  <c r="H292" i="5"/>
  <c r="H288" i="5"/>
  <c r="H285" i="5"/>
  <c r="H284" i="5"/>
  <c r="O273" i="5"/>
  <c r="O268" i="5"/>
  <c r="O266" i="5"/>
  <c r="O265" i="5"/>
  <c r="O260" i="5"/>
  <c r="O256" i="5"/>
  <c r="O252" i="5"/>
  <c r="O244" i="5"/>
  <c r="O242" i="5"/>
  <c r="O241" i="5"/>
  <c r="O236" i="5"/>
  <c r="O228" i="5"/>
  <c r="O221" i="5"/>
  <c r="O220" i="5"/>
  <c r="H278" i="5"/>
  <c r="H277" i="5"/>
  <c r="H275" i="5"/>
  <c r="H274" i="5"/>
  <c r="H273" i="5"/>
  <c r="H270" i="5"/>
  <c r="H269" i="5"/>
  <c r="H266" i="5"/>
  <c r="H265" i="5"/>
  <c r="H262" i="5"/>
  <c r="H261" i="5"/>
  <c r="H259" i="5"/>
  <c r="H258" i="5"/>
  <c r="H257" i="5"/>
  <c r="H254" i="5"/>
  <c r="H253" i="5"/>
  <c r="H250" i="5"/>
  <c r="H249" i="5"/>
  <c r="H246" i="5"/>
  <c r="H245" i="5"/>
  <c r="H243" i="5"/>
  <c r="H242" i="5"/>
  <c r="H241" i="5"/>
  <c r="H237" i="5"/>
  <c r="H234" i="5"/>
  <c r="H230" i="5"/>
  <c r="H229" i="5"/>
  <c r="H227" i="5"/>
  <c r="H225" i="5"/>
  <c r="H222" i="5"/>
  <c r="H221" i="5"/>
  <c r="H218" i="5"/>
  <c r="H217" i="5"/>
  <c r="O208" i="5"/>
  <c r="O201" i="5"/>
  <c r="O200" i="5"/>
  <c r="O189" i="5"/>
  <c r="O188" i="5"/>
  <c r="O178" i="5"/>
  <c r="O173" i="5"/>
  <c r="O172" i="5"/>
  <c r="O165" i="5"/>
  <c r="O164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O142" i="5"/>
  <c r="O138" i="5"/>
  <c r="O137" i="5"/>
  <c r="O134" i="5"/>
  <c r="O4" i="4"/>
  <c r="O132" i="5"/>
  <c r="O130" i="5"/>
  <c r="O126" i="5"/>
  <c r="O122" i="5"/>
  <c r="O120" i="5"/>
  <c r="O116" i="5"/>
  <c r="O114" i="5"/>
  <c r="O106" i="5"/>
  <c r="O102" i="5"/>
  <c r="O100" i="5"/>
  <c r="O98" i="5"/>
  <c r="O96" i="5"/>
  <c r="O94" i="5"/>
  <c r="O91" i="5"/>
  <c r="O90" i="5"/>
  <c r="O88" i="5"/>
  <c r="O86" i="5"/>
  <c r="O83" i="5"/>
  <c r="O80" i="5"/>
  <c r="O78" i="5"/>
  <c r="H142" i="5"/>
  <c r="H140" i="5"/>
  <c r="H138" i="5"/>
  <c r="H136" i="5"/>
  <c r="H134" i="5"/>
  <c r="H132" i="5"/>
  <c r="H130" i="5"/>
  <c r="H129" i="5"/>
  <c r="H128" i="5"/>
  <c r="H126" i="5"/>
  <c r="H124" i="5"/>
  <c r="H122" i="5"/>
  <c r="H120" i="5"/>
  <c r="H118" i="5"/>
  <c r="H116" i="5"/>
  <c r="H114" i="5"/>
  <c r="H113" i="5"/>
  <c r="H112" i="5"/>
  <c r="H110" i="5"/>
  <c r="H108" i="5"/>
  <c r="H106" i="5"/>
  <c r="H104" i="5"/>
  <c r="H102" i="5"/>
  <c r="H100" i="5"/>
  <c r="H98" i="5"/>
  <c r="H97" i="5"/>
  <c r="H96" i="5"/>
  <c r="H94" i="5"/>
  <c r="H92" i="5"/>
  <c r="H90" i="5"/>
  <c r="H88" i="5"/>
  <c r="H86" i="5"/>
  <c r="H84" i="5"/>
  <c r="H82" i="5"/>
  <c r="H81" i="5"/>
  <c r="H80" i="5"/>
  <c r="O73" i="5"/>
  <c r="O72" i="5"/>
  <c r="O71" i="5"/>
  <c r="O69" i="5"/>
  <c r="O68" i="5"/>
  <c r="O67" i="5"/>
  <c r="O65" i="5"/>
  <c r="O64" i="5"/>
  <c r="O63" i="5"/>
  <c r="O61" i="5"/>
  <c r="O60" i="5"/>
  <c r="O59" i="5"/>
  <c r="O57" i="5"/>
  <c r="O56" i="5"/>
  <c r="O55" i="5"/>
  <c r="O53" i="5"/>
  <c r="O52" i="5"/>
  <c r="O51" i="5"/>
  <c r="O49" i="5"/>
  <c r="O48" i="5"/>
  <c r="O47" i="5"/>
  <c r="O45" i="5"/>
  <c r="O44" i="5"/>
  <c r="O43" i="5"/>
  <c r="O41" i="5"/>
  <c r="O40" i="5"/>
  <c r="O39" i="5"/>
  <c r="O37" i="5"/>
  <c r="O36" i="5"/>
  <c r="O35" i="5"/>
  <c r="O33" i="5"/>
  <c r="O32" i="5"/>
  <c r="O31" i="5"/>
  <c r="O29" i="5"/>
  <c r="O28" i="5"/>
  <c r="O27" i="5"/>
  <c r="O25" i="5"/>
  <c r="O24" i="5"/>
  <c r="O23" i="5"/>
  <c r="O21" i="5"/>
  <c r="O20" i="5"/>
  <c r="O19" i="5"/>
  <c r="O17" i="5"/>
  <c r="O16" i="5"/>
  <c r="O15" i="5"/>
  <c r="O13" i="5"/>
  <c r="O12" i="5"/>
  <c r="O11" i="5"/>
  <c r="O9" i="5"/>
  <c r="O8" i="5"/>
  <c r="O7" i="5"/>
  <c r="O5" i="5"/>
  <c r="O4" i="5"/>
  <c r="H4" i="5"/>
  <c r="H73" i="5"/>
  <c r="H72" i="5"/>
  <c r="H71" i="5"/>
  <c r="H69" i="5"/>
  <c r="H68" i="5"/>
  <c r="H67" i="5"/>
  <c r="H65" i="5"/>
  <c r="H64" i="5"/>
  <c r="H63" i="5"/>
  <c r="H59" i="5"/>
  <c r="H57" i="5"/>
  <c r="H56" i="5"/>
  <c r="H55" i="5"/>
  <c r="H53" i="5"/>
  <c r="H51" i="5"/>
  <c r="H49" i="5"/>
  <c r="H48" i="5"/>
  <c r="H45" i="5"/>
  <c r="H44" i="5"/>
  <c r="H43" i="5"/>
  <c r="H40" i="5"/>
  <c r="H39" i="5"/>
  <c r="H36" i="5"/>
  <c r="H35" i="5"/>
  <c r="H33" i="5"/>
  <c r="H32" i="5"/>
  <c r="H31" i="5"/>
  <c r="H29" i="5"/>
  <c r="H28" i="5"/>
  <c r="H27" i="5"/>
  <c r="H23" i="5"/>
  <c r="H21" i="5"/>
  <c r="H19" i="5"/>
  <c r="H17" i="5"/>
  <c r="H16" i="5"/>
  <c r="H15" i="5"/>
  <c r="H12" i="5"/>
  <c r="H11" i="5"/>
  <c r="H8" i="5"/>
  <c r="H7" i="5"/>
  <c r="H4" i="4"/>
  <c r="H327" i="5"/>
  <c r="H326" i="5"/>
  <c r="H323" i="5"/>
  <c r="H322" i="5"/>
  <c r="H319" i="5"/>
  <c r="H318" i="5"/>
  <c r="H315" i="5"/>
  <c r="H314" i="5"/>
  <c r="H311" i="5"/>
  <c r="H310" i="5"/>
  <c r="H307" i="5"/>
  <c r="H306" i="5"/>
  <c r="H303" i="5"/>
  <c r="H302" i="5"/>
  <c r="H299" i="5"/>
  <c r="H298" i="5"/>
  <c r="H295" i="5"/>
  <c r="H294" i="5"/>
  <c r="H291" i="5"/>
  <c r="H290" i="5"/>
  <c r="H287" i="5"/>
  <c r="H286" i="5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6" i="6"/>
  <c r="H16" i="6"/>
  <c r="O15" i="6"/>
  <c r="H15" i="6"/>
  <c r="O14" i="6"/>
  <c r="H14" i="6"/>
  <c r="O13" i="6"/>
  <c r="H13" i="6"/>
  <c r="O12" i="6"/>
  <c r="H12" i="6"/>
  <c r="O11" i="6"/>
  <c r="H11" i="6"/>
  <c r="O10" i="6"/>
  <c r="H10" i="6"/>
  <c r="O9" i="6"/>
  <c r="H9" i="6"/>
  <c r="O8" i="6"/>
  <c r="H8" i="6"/>
  <c r="O7" i="6"/>
  <c r="H7" i="6"/>
  <c r="O6" i="6"/>
  <c r="H6" i="6"/>
  <c r="O5" i="6"/>
  <c r="H5" i="6"/>
  <c r="C309" i="4"/>
  <c r="G309" i="4"/>
  <c r="H309" i="4"/>
  <c r="C308" i="4"/>
  <c r="G308" i="4"/>
  <c r="H308" i="4"/>
  <c r="C307" i="4"/>
  <c r="G307" i="4"/>
  <c r="H307" i="4"/>
  <c r="C306" i="4"/>
  <c r="G306" i="4"/>
  <c r="H306" i="4"/>
  <c r="C305" i="4"/>
  <c r="G305" i="4"/>
  <c r="H305" i="4"/>
  <c r="C304" i="4"/>
  <c r="G304" i="4"/>
  <c r="H304" i="4"/>
  <c r="C303" i="4"/>
  <c r="G303" i="4"/>
  <c r="H303" i="4"/>
  <c r="C302" i="4"/>
  <c r="G302" i="4"/>
  <c r="H302" i="4"/>
  <c r="C301" i="4"/>
  <c r="G301" i="4"/>
  <c r="H301" i="4"/>
  <c r="C300" i="4"/>
  <c r="G300" i="4"/>
  <c r="H300" i="4"/>
  <c r="C299" i="4"/>
  <c r="G299" i="4"/>
  <c r="H299" i="4"/>
  <c r="C298" i="4"/>
  <c r="G298" i="4"/>
  <c r="H298" i="4"/>
  <c r="C297" i="4"/>
  <c r="G297" i="4"/>
  <c r="H297" i="4"/>
  <c r="C296" i="4"/>
  <c r="G296" i="4"/>
  <c r="H296" i="4"/>
  <c r="C295" i="4"/>
  <c r="G295" i="4"/>
  <c r="H295" i="4"/>
  <c r="C294" i="4"/>
  <c r="G294" i="4"/>
  <c r="H294" i="4"/>
  <c r="C293" i="4"/>
  <c r="G293" i="4"/>
  <c r="H293" i="4"/>
  <c r="C292" i="4"/>
  <c r="G292" i="4"/>
  <c r="H292" i="4"/>
  <c r="C291" i="4"/>
  <c r="G291" i="4"/>
  <c r="H291" i="4"/>
  <c r="J309" i="4"/>
  <c r="N309" i="4"/>
  <c r="O309" i="4"/>
  <c r="J308" i="4"/>
  <c r="N308" i="4"/>
  <c r="O308" i="4"/>
  <c r="J307" i="4"/>
  <c r="N307" i="4"/>
  <c r="O307" i="4"/>
  <c r="J306" i="4"/>
  <c r="N306" i="4"/>
  <c r="O306" i="4"/>
  <c r="J305" i="4"/>
  <c r="N305" i="4"/>
  <c r="O305" i="4"/>
  <c r="J304" i="4"/>
  <c r="N304" i="4"/>
  <c r="O304" i="4"/>
  <c r="J303" i="4"/>
  <c r="N303" i="4"/>
  <c r="O303" i="4"/>
  <c r="J302" i="4"/>
  <c r="N302" i="4"/>
  <c r="O302" i="4"/>
  <c r="J301" i="4"/>
  <c r="N301" i="4"/>
  <c r="O301" i="4"/>
  <c r="J300" i="4"/>
  <c r="N300" i="4"/>
  <c r="O300" i="4"/>
  <c r="J299" i="4"/>
  <c r="N299" i="4"/>
  <c r="O299" i="4"/>
  <c r="J298" i="4"/>
  <c r="N298" i="4"/>
  <c r="O298" i="4"/>
  <c r="J297" i="4"/>
  <c r="N297" i="4"/>
  <c r="O297" i="4"/>
  <c r="J296" i="4"/>
  <c r="N296" i="4"/>
  <c r="O296" i="4"/>
  <c r="J295" i="4"/>
  <c r="N295" i="4"/>
  <c r="O295" i="4"/>
  <c r="J294" i="4"/>
  <c r="N294" i="4"/>
  <c r="O294" i="4"/>
  <c r="J293" i="4"/>
  <c r="N293" i="4"/>
  <c r="O293" i="4"/>
  <c r="J292" i="4"/>
  <c r="N292" i="4"/>
  <c r="O292" i="4"/>
  <c r="J291" i="4"/>
  <c r="N291" i="4"/>
  <c r="O291" i="4"/>
  <c r="O284" i="4"/>
  <c r="O283" i="4"/>
  <c r="O280" i="4"/>
  <c r="O279" i="4"/>
  <c r="O277" i="4"/>
  <c r="O276" i="4"/>
  <c r="O275" i="4"/>
  <c r="O272" i="4"/>
  <c r="O271" i="4"/>
  <c r="O268" i="4"/>
  <c r="O267" i="4"/>
  <c r="O264" i="4"/>
  <c r="O263" i="4"/>
  <c r="O260" i="4"/>
  <c r="O259" i="4"/>
  <c r="O256" i="4"/>
  <c r="O255" i="4"/>
  <c r="O252" i="4"/>
  <c r="O251" i="4"/>
  <c r="O248" i="4"/>
  <c r="O243" i="4"/>
  <c r="O240" i="4"/>
  <c r="O239" i="4"/>
  <c r="O236" i="4"/>
  <c r="O235" i="4"/>
  <c r="O232" i="4"/>
  <c r="O231" i="4"/>
  <c r="O228" i="4"/>
  <c r="O227" i="4"/>
  <c r="O224" i="4"/>
  <c r="O223" i="4"/>
  <c r="O220" i="4"/>
  <c r="O219" i="4"/>
  <c r="O216" i="4"/>
  <c r="O215" i="4"/>
  <c r="O212" i="4"/>
  <c r="O211" i="4"/>
  <c r="O208" i="4"/>
  <c r="O207" i="4"/>
  <c r="O204" i="4"/>
  <c r="O203" i="4"/>
  <c r="O200" i="4"/>
  <c r="O195" i="4"/>
  <c r="O192" i="4"/>
  <c r="O191" i="4"/>
  <c r="O188" i="4"/>
  <c r="O187" i="4"/>
  <c r="O184" i="4"/>
  <c r="O183" i="4"/>
  <c r="O180" i="4"/>
  <c r="O179" i="4"/>
  <c r="O176" i="4"/>
  <c r="O175" i="4"/>
  <c r="O172" i="4"/>
  <c r="O171" i="4"/>
  <c r="O168" i="4"/>
  <c r="O167" i="4"/>
  <c r="O164" i="4"/>
  <c r="O163" i="4"/>
  <c r="O160" i="4"/>
  <c r="O159" i="4"/>
  <c r="O156" i="4"/>
  <c r="O155" i="4"/>
  <c r="O152" i="4"/>
  <c r="O151" i="4"/>
  <c r="O148" i="4"/>
  <c r="O147" i="4"/>
  <c r="O144" i="4"/>
  <c r="O143" i="4"/>
  <c r="O140" i="4"/>
  <c r="O139" i="4"/>
  <c r="O136" i="4"/>
  <c r="O135" i="4"/>
  <c r="O132" i="4"/>
  <c r="O131" i="4"/>
  <c r="O128" i="4"/>
  <c r="O127" i="4"/>
  <c r="O124" i="4"/>
  <c r="O123" i="4"/>
  <c r="O116" i="4"/>
  <c r="O115" i="4"/>
  <c r="O112" i="4"/>
  <c r="O111" i="4"/>
  <c r="O108" i="4"/>
  <c r="O107" i="4"/>
  <c r="O105" i="4"/>
  <c r="O104" i="4"/>
  <c r="O102" i="4"/>
  <c r="O101" i="4"/>
  <c r="O100" i="4"/>
  <c r="O98" i="4"/>
  <c r="O97" i="4"/>
  <c r="O96" i="4"/>
  <c r="O94" i="4"/>
  <c r="O93" i="4"/>
  <c r="O90" i="4"/>
  <c r="O89" i="4"/>
  <c r="O88" i="4"/>
  <c r="O86" i="4"/>
  <c r="O85" i="4"/>
  <c r="O84" i="4"/>
  <c r="O82" i="4"/>
  <c r="O81" i="4"/>
  <c r="O80" i="4"/>
  <c r="O78" i="4"/>
  <c r="O77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3" i="4"/>
  <c r="O42" i="4"/>
  <c r="O41" i="4"/>
  <c r="O40" i="4"/>
  <c r="O39" i="4"/>
  <c r="O38" i="4"/>
  <c r="O37" i="4"/>
  <c r="O20" i="4"/>
  <c r="H203" i="4"/>
  <c r="H202" i="4"/>
  <c r="H195" i="4"/>
  <c r="H194" i="4"/>
  <c r="H123" i="4"/>
  <c r="H115" i="4"/>
  <c r="H113" i="4"/>
  <c r="H109" i="4"/>
  <c r="H108" i="4"/>
  <c r="H105" i="4"/>
  <c r="H104" i="4"/>
  <c r="H101" i="4"/>
  <c r="H100" i="4"/>
  <c r="H97" i="4"/>
  <c r="H96" i="4"/>
  <c r="H95" i="4"/>
  <c r="H93" i="4"/>
  <c r="H92" i="4"/>
  <c r="H91" i="4"/>
  <c r="H89" i="4"/>
  <c r="H88" i="4"/>
  <c r="H87" i="4"/>
  <c r="H85" i="4"/>
  <c r="H84" i="4"/>
  <c r="H83" i="4"/>
  <c r="H80" i="4"/>
  <c r="H79" i="4"/>
  <c r="H76" i="4"/>
  <c r="H75" i="4"/>
  <c r="H72" i="4"/>
  <c r="H71" i="4"/>
  <c r="H68" i="4"/>
  <c r="H67" i="4"/>
  <c r="H64" i="4"/>
  <c r="H63" i="4"/>
  <c r="H61" i="4"/>
  <c r="H60" i="4"/>
  <c r="H59" i="4"/>
  <c r="H57" i="4"/>
  <c r="H56" i="4"/>
  <c r="H55" i="4"/>
  <c r="H53" i="4"/>
  <c r="H52" i="4"/>
  <c r="H51" i="4"/>
  <c r="H49" i="4"/>
  <c r="H48" i="4"/>
  <c r="H43" i="4"/>
  <c r="H41" i="4"/>
  <c r="H40" i="4"/>
  <c r="H39" i="4"/>
  <c r="H38" i="4"/>
  <c r="H37" i="4"/>
  <c r="O92" i="4"/>
  <c r="O76" i="4"/>
  <c r="O19" i="4"/>
  <c r="O27" i="4"/>
  <c r="O30" i="4"/>
  <c r="O13" i="4"/>
  <c r="O21" i="4"/>
  <c r="O29" i="4"/>
  <c r="O17" i="4"/>
  <c r="O25" i="4"/>
  <c r="O35" i="4"/>
  <c r="O15" i="4"/>
  <c r="O23" i="4"/>
  <c r="O87" i="4"/>
  <c r="O114" i="4"/>
  <c r="O182" i="4"/>
  <c r="H50" i="4"/>
  <c r="H58" i="4"/>
  <c r="H86" i="4"/>
  <c r="H94" i="4"/>
  <c r="O5" i="4"/>
  <c r="O6" i="4"/>
  <c r="O7" i="4"/>
  <c r="O8" i="4"/>
  <c r="O9" i="4"/>
  <c r="O10" i="4"/>
  <c r="O11" i="4"/>
  <c r="O12" i="4"/>
  <c r="O16" i="4"/>
  <c r="O24" i="4"/>
  <c r="O28" i="4"/>
  <c r="O36" i="4"/>
  <c r="O83" i="4"/>
  <c r="O99" i="4"/>
  <c r="O106" i="4"/>
  <c r="O142" i="4"/>
  <c r="O174" i="4"/>
  <c r="O210" i="4"/>
  <c r="O242" i="4"/>
  <c r="O278" i="4"/>
  <c r="H200" i="4"/>
  <c r="O71" i="4"/>
  <c r="O150" i="4"/>
  <c r="O218" i="4"/>
  <c r="O79" i="4"/>
  <c r="O95" i="4"/>
  <c r="O134" i="4"/>
  <c r="O166" i="4"/>
  <c r="O202" i="4"/>
  <c r="O234" i="4"/>
  <c r="O270" i="4"/>
  <c r="O103" i="4"/>
  <c r="O254" i="4"/>
  <c r="H42" i="4"/>
  <c r="H54" i="4"/>
  <c r="H62" i="4"/>
  <c r="H90" i="4"/>
  <c r="H98" i="4"/>
  <c r="H112" i="4"/>
  <c r="O14" i="4"/>
  <c r="O18" i="4"/>
  <c r="O22" i="4"/>
  <c r="O26" i="4"/>
  <c r="O75" i="4"/>
  <c r="O91" i="4"/>
  <c r="O126" i="4"/>
  <c r="O158" i="4"/>
  <c r="O190" i="4"/>
  <c r="O226" i="4"/>
  <c r="O262" i="4"/>
  <c r="O110" i="4"/>
  <c r="O122" i="4"/>
  <c r="O130" i="4"/>
  <c r="O138" i="4"/>
  <c r="O146" i="4"/>
  <c r="O154" i="4"/>
  <c r="O162" i="4"/>
  <c r="O170" i="4"/>
  <c r="O178" i="4"/>
  <c r="O186" i="4"/>
  <c r="O194" i="4"/>
  <c r="O206" i="4"/>
  <c r="O214" i="4"/>
  <c r="O222" i="4"/>
  <c r="O230" i="4"/>
  <c r="O238" i="4"/>
  <c r="O250" i="4"/>
  <c r="O258" i="4"/>
  <c r="O266" i="4"/>
  <c r="O274" i="4"/>
  <c r="O282" i="4"/>
  <c r="O109" i="4"/>
  <c r="O113" i="4"/>
  <c r="O121" i="4"/>
  <c r="O125" i="4"/>
  <c r="O129" i="4"/>
  <c r="O133" i="4"/>
  <c r="O137" i="4"/>
  <c r="O141" i="4"/>
  <c r="O145" i="4"/>
  <c r="O149" i="4"/>
  <c r="O153" i="4"/>
  <c r="O157" i="4"/>
  <c r="O161" i="4"/>
  <c r="O165" i="4"/>
  <c r="O169" i="4"/>
  <c r="O173" i="4"/>
  <c r="O177" i="4"/>
  <c r="O181" i="4"/>
  <c r="O185" i="4"/>
  <c r="O189" i="4"/>
  <c r="O193" i="4"/>
  <c r="O201" i="4"/>
  <c r="O205" i="4"/>
  <c r="O209" i="4"/>
  <c r="O213" i="4"/>
  <c r="O217" i="4"/>
  <c r="O221" i="4"/>
  <c r="O225" i="4"/>
  <c r="O229" i="4"/>
  <c r="O233" i="4"/>
  <c r="O237" i="4"/>
  <c r="O241" i="4"/>
  <c r="O249" i="4"/>
  <c r="O253" i="4"/>
  <c r="O257" i="4"/>
  <c r="O261" i="4"/>
  <c r="O265" i="4"/>
  <c r="O269" i="4"/>
  <c r="O273" i="4"/>
  <c r="O281" i="4"/>
  <c r="O285" i="4"/>
  <c r="H66" i="4"/>
  <c r="H70" i="4"/>
  <c r="H74" i="4"/>
  <c r="H78" i="4"/>
  <c r="H82" i="4"/>
  <c r="H99" i="4"/>
  <c r="H103" i="4"/>
  <c r="H107" i="4"/>
  <c r="H111" i="4"/>
  <c r="H122" i="4"/>
  <c r="H65" i="4"/>
  <c r="H69" i="4"/>
  <c r="H73" i="4"/>
  <c r="H77" i="4"/>
  <c r="H81" i="4"/>
  <c r="H102" i="4"/>
  <c r="H106" i="4"/>
  <c r="H110" i="4"/>
  <c r="H114" i="4"/>
  <c r="H6" i="4"/>
  <c r="H10" i="4"/>
  <c r="H14" i="4"/>
  <c r="H18" i="4"/>
  <c r="H22" i="4"/>
  <c r="H26" i="4"/>
  <c r="H30" i="4"/>
  <c r="H8" i="4"/>
  <c r="H12" i="4"/>
  <c r="H16" i="4"/>
  <c r="H20" i="4"/>
  <c r="H24" i="4"/>
  <c r="H28" i="4"/>
  <c r="H36" i="4"/>
  <c r="H5" i="4"/>
  <c r="H7" i="4"/>
  <c r="H9" i="4"/>
  <c r="H11" i="4"/>
  <c r="H13" i="4"/>
  <c r="H15" i="4"/>
  <c r="H17" i="4"/>
  <c r="H19" i="4"/>
  <c r="H21" i="4"/>
  <c r="H23" i="4"/>
  <c r="H25" i="4"/>
  <c r="H27" i="4"/>
  <c r="H29" i="4"/>
  <c r="H35" i="4"/>
  <c r="H121" i="4"/>
  <c r="H125" i="4"/>
  <c r="H127" i="4"/>
  <c r="H129" i="4"/>
  <c r="H131" i="4"/>
  <c r="H133" i="4"/>
  <c r="H135" i="4"/>
  <c r="H137" i="4"/>
  <c r="H139" i="4"/>
  <c r="H141" i="4"/>
  <c r="H143" i="4"/>
  <c r="H145" i="4"/>
  <c r="H147" i="4"/>
  <c r="H149" i="4"/>
  <c r="H151" i="4"/>
  <c r="H153" i="4"/>
  <c r="H155" i="4"/>
  <c r="H157" i="4"/>
  <c r="H159" i="4"/>
  <c r="H161" i="4"/>
  <c r="H163" i="4"/>
  <c r="H165" i="4"/>
  <c r="H167" i="4"/>
  <c r="H169" i="4"/>
  <c r="H171" i="4"/>
  <c r="H173" i="4"/>
  <c r="H175" i="4"/>
  <c r="H177" i="4"/>
  <c r="H179" i="4"/>
  <c r="H181" i="4"/>
  <c r="H183" i="4"/>
  <c r="H185" i="4"/>
  <c r="H187" i="4"/>
  <c r="H189" i="4"/>
  <c r="H191" i="4"/>
  <c r="H193" i="4"/>
  <c r="H116" i="4"/>
  <c r="H124" i="4"/>
  <c r="H201" i="4"/>
  <c r="H126" i="4"/>
  <c r="H128" i="4"/>
  <c r="H130" i="4"/>
  <c r="H132" i="4"/>
  <c r="H134" i="4"/>
  <c r="H136" i="4"/>
  <c r="H138" i="4"/>
  <c r="H140" i="4"/>
  <c r="H142" i="4"/>
  <c r="H144" i="4"/>
  <c r="H146" i="4"/>
  <c r="H148" i="4"/>
  <c r="H150" i="4"/>
  <c r="H152" i="4"/>
  <c r="H154" i="4"/>
  <c r="H156" i="4"/>
  <c r="H158" i="4"/>
  <c r="H160" i="4"/>
  <c r="H162" i="4"/>
  <c r="H164" i="4"/>
  <c r="H166" i="4"/>
  <c r="H168" i="4"/>
  <c r="H170" i="4"/>
  <c r="H172" i="4"/>
  <c r="H174" i="4"/>
  <c r="H176" i="4"/>
  <c r="H178" i="4"/>
  <c r="H180" i="4"/>
  <c r="H182" i="4"/>
  <c r="H184" i="4"/>
  <c r="H186" i="4"/>
  <c r="H188" i="4"/>
  <c r="H190" i="4"/>
  <c r="H192" i="4"/>
  <c r="H204" i="4"/>
  <c r="H206" i="4"/>
  <c r="H208" i="4"/>
  <c r="H210" i="4"/>
  <c r="H212" i="4"/>
  <c r="H214" i="4"/>
  <c r="H216" i="4"/>
  <c r="H218" i="4"/>
  <c r="H220" i="4"/>
  <c r="H222" i="4"/>
  <c r="H224" i="4"/>
  <c r="H226" i="4"/>
  <c r="H228" i="4"/>
  <c r="H230" i="4"/>
  <c r="H232" i="4"/>
  <c r="H234" i="4"/>
  <c r="H236" i="4"/>
  <c r="H238" i="4"/>
  <c r="H240" i="4"/>
  <c r="H242" i="4"/>
  <c r="H248" i="4"/>
  <c r="H250" i="4"/>
  <c r="H252" i="4"/>
  <c r="H254" i="4"/>
  <c r="H256" i="4"/>
  <c r="H258" i="4"/>
  <c r="H260" i="4"/>
  <c r="H262" i="4"/>
  <c r="H264" i="4"/>
  <c r="H266" i="4"/>
  <c r="H268" i="4"/>
  <c r="H270" i="4"/>
  <c r="H272" i="4"/>
  <c r="H274" i="4"/>
  <c r="H276" i="4"/>
  <c r="H205" i="4"/>
  <c r="H207" i="4"/>
  <c r="H209" i="4"/>
  <c r="H211" i="4"/>
  <c r="H213" i="4"/>
  <c r="H215" i="4"/>
  <c r="H217" i="4"/>
  <c r="H219" i="4"/>
  <c r="H221" i="4"/>
  <c r="H223" i="4"/>
  <c r="H225" i="4"/>
  <c r="H227" i="4"/>
  <c r="H229" i="4"/>
  <c r="H231" i="4"/>
  <c r="H233" i="4"/>
  <c r="H235" i="4"/>
  <c r="H237" i="4"/>
  <c r="H239" i="4"/>
  <c r="H241" i="4"/>
  <c r="H243" i="4"/>
  <c r="H249" i="4"/>
  <c r="H251" i="4"/>
  <c r="H253" i="4"/>
  <c r="H255" i="4"/>
  <c r="H257" i="4"/>
  <c r="H259" i="4"/>
  <c r="H261" i="4"/>
  <c r="H263" i="4"/>
  <c r="H265" i="4"/>
  <c r="H267" i="4"/>
  <c r="H269" i="4"/>
  <c r="H271" i="4"/>
  <c r="H273" i="4"/>
  <c r="H275" i="4"/>
  <c r="H277" i="4"/>
  <c r="H278" i="4"/>
  <c r="H279" i="4"/>
  <c r="H280" i="4"/>
  <c r="H281" i="4"/>
  <c r="H282" i="4"/>
  <c r="H283" i="4"/>
  <c r="H284" i="4"/>
  <c r="H285" i="4"/>
</calcChain>
</file>

<file path=xl/sharedStrings.xml><?xml version="1.0" encoding="utf-8"?>
<sst xmlns="http://schemas.openxmlformats.org/spreadsheetml/2006/main" count="824" uniqueCount="612">
  <si>
    <t>BRABANT WALLON</t>
  </si>
  <si>
    <t>Pr.I/Com</t>
  </si>
  <si>
    <t>Pr. I/Prov.</t>
  </si>
  <si>
    <t>Pr. I/ Reg.</t>
  </si>
  <si>
    <t>RC</t>
  </si>
  <si>
    <t xml:space="preserve">Beauvechain </t>
  </si>
  <si>
    <t xml:space="preserve">Braine-l’Alleud </t>
  </si>
  <si>
    <t xml:space="preserve">Braine-le-Château </t>
  </si>
  <si>
    <t xml:space="preserve">Chastre </t>
  </si>
  <si>
    <t xml:space="preserve">Chaumont-Gistoux </t>
  </si>
  <si>
    <t>Court-St-Etienne</t>
  </si>
  <si>
    <t>Genappe</t>
  </si>
  <si>
    <t xml:space="preserve">Grez-Doiceau </t>
  </si>
  <si>
    <t xml:space="preserve">Hélécine </t>
  </si>
  <si>
    <t xml:space="preserve">Incourt </t>
  </si>
  <si>
    <t xml:space="preserve">Ittre </t>
  </si>
  <si>
    <t xml:space="preserve">Jodoigne </t>
  </si>
  <si>
    <t>La Hulpe</t>
  </si>
  <si>
    <t>Lasne</t>
  </si>
  <si>
    <t xml:space="preserve">Nivelles </t>
  </si>
  <si>
    <t>Mont-St-Guibert</t>
  </si>
  <si>
    <t xml:space="preserve">Orp-Jauche </t>
  </si>
  <si>
    <t xml:space="preserve">Ottignies </t>
  </si>
  <si>
    <t>Perwez</t>
  </si>
  <si>
    <t xml:space="preserve">Ramillies </t>
  </si>
  <si>
    <t>Rebecq</t>
  </si>
  <si>
    <t xml:space="preserve">Rixensart </t>
  </si>
  <si>
    <t>Tubize</t>
  </si>
  <si>
    <t xml:space="preserve">Villers-la-Ville </t>
  </si>
  <si>
    <t xml:space="preserve">Walhain </t>
  </si>
  <si>
    <t>Waterloo</t>
  </si>
  <si>
    <t xml:space="preserve">Wavre </t>
  </si>
  <si>
    <t>RC indexé 2016</t>
  </si>
  <si>
    <t>COMMUNAUTE GERMANOPHONE</t>
  </si>
  <si>
    <t xml:space="preserve">Burg Reuland </t>
  </si>
  <si>
    <t xml:space="preserve">Bütgenbach </t>
  </si>
  <si>
    <t xml:space="preserve">Eupen </t>
  </si>
  <si>
    <t xml:space="preserve">Lontzen </t>
  </si>
  <si>
    <t xml:space="preserve">Raeren </t>
  </si>
  <si>
    <t>PROVINCE DU HAINAUT</t>
  </si>
  <si>
    <t>Aiseau-Presles</t>
  </si>
  <si>
    <t xml:space="preserve">Anderlues </t>
  </si>
  <si>
    <t xml:space="preserve">Antoing </t>
  </si>
  <si>
    <t xml:space="preserve">Ath </t>
  </si>
  <si>
    <t xml:space="preserve">Beaumont </t>
  </si>
  <si>
    <t xml:space="preserve">Belœil </t>
  </si>
  <si>
    <t>Bernissart</t>
  </si>
  <si>
    <t>Binche</t>
  </si>
  <si>
    <t>Boussu</t>
  </si>
  <si>
    <t>Braine-le-Comte</t>
  </si>
  <si>
    <t>Brugelette</t>
  </si>
  <si>
    <t>Brunehaut</t>
  </si>
  <si>
    <t>Celles</t>
  </si>
  <si>
    <t>Chapelle-lez-Herlaimont</t>
  </si>
  <si>
    <t>Charleroi</t>
  </si>
  <si>
    <t>Châtelet</t>
  </si>
  <si>
    <t>Chièvres</t>
  </si>
  <si>
    <t>Chimay</t>
  </si>
  <si>
    <t>Colfontaine</t>
  </si>
  <si>
    <t>Comines-Warneton</t>
  </si>
  <si>
    <t>Courcelles</t>
  </si>
  <si>
    <t>Dour</t>
  </si>
  <si>
    <t>Ecaussinnes</t>
  </si>
  <si>
    <t>Ellezelles</t>
  </si>
  <si>
    <t>Enghien</t>
  </si>
  <si>
    <t>Erquelinnes</t>
  </si>
  <si>
    <t>Estaimpuis</t>
  </si>
  <si>
    <t>Estinnes</t>
  </si>
  <si>
    <t>Farciennes</t>
  </si>
  <si>
    <t>Fleurus</t>
  </si>
  <si>
    <t>Flobecq</t>
  </si>
  <si>
    <t>Fontaine-l’Evêque</t>
  </si>
  <si>
    <t>Frameries</t>
  </si>
  <si>
    <t>Frasnes-lez-Anvaing</t>
  </si>
  <si>
    <t>Froidchapelle</t>
  </si>
  <si>
    <t>Gerpinnes</t>
  </si>
  <si>
    <t>Ham-sur-Heure</t>
  </si>
  <si>
    <t>Hensies</t>
  </si>
  <si>
    <t>Honnelles</t>
  </si>
  <si>
    <t>Jurbise</t>
  </si>
  <si>
    <t>La Louvière</t>
  </si>
  <si>
    <t>Le Rœulx</t>
  </si>
  <si>
    <t xml:space="preserve">Lens  </t>
  </si>
  <si>
    <t>Les Bons Villers</t>
  </si>
  <si>
    <t>Lessines</t>
  </si>
  <si>
    <t>Leuze-en-Hainaut</t>
  </si>
  <si>
    <t>Lobbes</t>
  </si>
  <si>
    <t>Manage</t>
  </si>
  <si>
    <t>Merbes-le-Château</t>
  </si>
  <si>
    <t>Momignies</t>
  </si>
  <si>
    <t>Mons</t>
  </si>
  <si>
    <t>Mont de l’Enclus</t>
  </si>
  <si>
    <t>Montigny-le-Tilleul</t>
  </si>
  <si>
    <t>Morlanwelz</t>
  </si>
  <si>
    <t>Mouscron</t>
  </si>
  <si>
    <t>Pecq</t>
  </si>
  <si>
    <t>Peruwelz</t>
  </si>
  <si>
    <t>Pont-à-Celles</t>
  </si>
  <si>
    <t>Quaregnon</t>
  </si>
  <si>
    <t>Quévy</t>
  </si>
  <si>
    <t>Quiévrain</t>
  </si>
  <si>
    <t>Rumes</t>
  </si>
  <si>
    <t>Saint-Ghislain</t>
  </si>
  <si>
    <t>Seneffe</t>
  </si>
  <si>
    <t>Silly</t>
  </si>
  <si>
    <t>Sivry-Rance</t>
  </si>
  <si>
    <t>Soignies</t>
  </si>
  <si>
    <t>Thuin</t>
  </si>
  <si>
    <t>Tournai</t>
  </si>
  <si>
    <t>PROVINCE DE LIEGE</t>
  </si>
  <si>
    <t>Amay</t>
  </si>
  <si>
    <t>Ans</t>
  </si>
  <si>
    <t>Anthisnes</t>
  </si>
  <si>
    <t>Aubel</t>
  </si>
  <si>
    <t>Awans</t>
  </si>
  <si>
    <t>Aywaille</t>
  </si>
  <si>
    <t>Baelen</t>
  </si>
  <si>
    <t>Bassenge</t>
  </si>
  <si>
    <t>Berloz</t>
  </si>
  <si>
    <t>Beyne-Heusay</t>
  </si>
  <si>
    <t>Blégny</t>
  </si>
  <si>
    <t>Braives</t>
  </si>
  <si>
    <t>Burdinne</t>
  </si>
  <si>
    <t>Chaudfontaine</t>
  </si>
  <si>
    <t>Clavier</t>
  </si>
  <si>
    <t>Comblain-au-Pont</t>
  </si>
  <si>
    <t>Crisnée</t>
  </si>
  <si>
    <t>Dalhem</t>
  </si>
  <si>
    <t>Dison</t>
  </si>
  <si>
    <t>Donceel</t>
  </si>
  <si>
    <t>Engis</t>
  </si>
  <si>
    <t>Esneux</t>
  </si>
  <si>
    <t>Faimes</t>
  </si>
  <si>
    <t>Ferrières</t>
  </si>
  <si>
    <t>Fexhe-le-Haut-Clocher</t>
  </si>
  <si>
    <t>Flémalle</t>
  </si>
  <si>
    <t>Fléron</t>
  </si>
  <si>
    <t>Geer</t>
  </si>
  <si>
    <t xml:space="preserve">Grâce-Hollogne </t>
  </si>
  <si>
    <t xml:space="preserve">Hamoir </t>
  </si>
  <si>
    <t xml:space="preserve">Hannut </t>
  </si>
  <si>
    <t xml:space="preserve">Héron </t>
  </si>
  <si>
    <t xml:space="preserve">Herstal </t>
  </si>
  <si>
    <t xml:space="preserve">Herve </t>
  </si>
  <si>
    <t>Huy</t>
  </si>
  <si>
    <t>Jalhay</t>
  </si>
  <si>
    <t>Juprelle</t>
  </si>
  <si>
    <t>Liège</t>
  </si>
  <si>
    <t>Lierneux</t>
  </si>
  <si>
    <t>Limbourg</t>
  </si>
  <si>
    <t>Lincent</t>
  </si>
  <si>
    <t>Malmédy</t>
  </si>
  <si>
    <t>Marchin</t>
  </si>
  <si>
    <t>Modave</t>
  </si>
  <si>
    <t>Nandrin</t>
  </si>
  <si>
    <t>Neupré</t>
  </si>
  <si>
    <t>Olne</t>
  </si>
  <si>
    <t>Oreye</t>
  </si>
  <si>
    <t>Ouffet</t>
  </si>
  <si>
    <t>Oupeye</t>
  </si>
  <si>
    <t>Pépinster</t>
  </si>
  <si>
    <t>Plombières</t>
  </si>
  <si>
    <t>Rémicourt</t>
  </si>
  <si>
    <t>St-Georges-sur-Meuse</t>
  </si>
  <si>
    <t>Saint-Nicolas</t>
  </si>
  <si>
    <t>Seraing</t>
  </si>
  <si>
    <t>Soumagne</t>
  </si>
  <si>
    <t xml:space="preserve">Spa </t>
  </si>
  <si>
    <t xml:space="preserve">Sprimont </t>
  </si>
  <si>
    <t xml:space="preserve">Stavelot </t>
  </si>
  <si>
    <t>Stoumont</t>
  </si>
  <si>
    <t xml:space="preserve">Theux </t>
  </si>
  <si>
    <t>Thimister-Clermont</t>
  </si>
  <si>
    <t>Tinlot</t>
  </si>
  <si>
    <t>Trois-Ponts</t>
  </si>
  <si>
    <t>Trooz</t>
  </si>
  <si>
    <t>Verlaine</t>
  </si>
  <si>
    <t>Verviers</t>
  </si>
  <si>
    <t>Villers-le-Bouillet</t>
  </si>
  <si>
    <t>Visé</t>
  </si>
  <si>
    <t>Waimes</t>
  </si>
  <si>
    <t>Wanze</t>
  </si>
  <si>
    <t>Waremme</t>
  </si>
  <si>
    <t>Wasseiges</t>
  </si>
  <si>
    <t>Welkenraedt</t>
  </si>
  <si>
    <t>PROVINCE DE LUXEMBOURG</t>
  </si>
  <si>
    <t>PROVINCE DE NAMUR</t>
  </si>
  <si>
    <t>Arlon</t>
  </si>
  <si>
    <t>Attert</t>
  </si>
  <si>
    <t>Aubange</t>
  </si>
  <si>
    <t>Bastogne</t>
  </si>
  <si>
    <t>Bertogne</t>
  </si>
  <si>
    <t>Bertrix</t>
  </si>
  <si>
    <t>Bouillon</t>
  </si>
  <si>
    <t>Chiny</t>
  </si>
  <si>
    <t>Daverdisse</t>
  </si>
  <si>
    <t>Durbuy</t>
  </si>
  <si>
    <t>Erezée</t>
  </si>
  <si>
    <t>Etalle</t>
  </si>
  <si>
    <t>Fauvillers</t>
  </si>
  <si>
    <t>Florenville</t>
  </si>
  <si>
    <t>Gouvy</t>
  </si>
  <si>
    <t>Habay</t>
  </si>
  <si>
    <t>Herbeumont</t>
  </si>
  <si>
    <t>Hotton</t>
  </si>
  <si>
    <t>Houffalize</t>
  </si>
  <si>
    <t>La Roche-en-Ardenne</t>
  </si>
  <si>
    <t>Léglise</t>
  </si>
  <si>
    <t>Libin</t>
  </si>
  <si>
    <t>Libramont-Chevigny</t>
  </si>
  <si>
    <t>Manhay</t>
  </si>
  <si>
    <t>Marche-en-Famenne</t>
  </si>
  <si>
    <t>Martelange</t>
  </si>
  <si>
    <t>Meix-devant-Virton</t>
  </si>
  <si>
    <t>Messancy</t>
  </si>
  <si>
    <t>Musson</t>
  </si>
  <si>
    <t>Nassogne</t>
  </si>
  <si>
    <t>Neufchâteau</t>
  </si>
  <si>
    <t>Paliseul</t>
  </si>
  <si>
    <t>Rendeux</t>
  </si>
  <si>
    <t>Rouvroy</t>
  </si>
  <si>
    <t>Sainte-Ode</t>
  </si>
  <si>
    <t>Saint-Hubert</t>
  </si>
  <si>
    <t>Saint-Léger</t>
  </si>
  <si>
    <t>Tellin</t>
  </si>
  <si>
    <t>Tenneville</t>
  </si>
  <si>
    <t>Tintigny</t>
  </si>
  <si>
    <t>Vaux-sur-Sûre</t>
  </si>
  <si>
    <t>Vielsalm</t>
  </si>
  <si>
    <t>Virton</t>
  </si>
  <si>
    <t>Wellin</t>
  </si>
  <si>
    <t>Andenne</t>
  </si>
  <si>
    <t>Anhée</t>
  </si>
  <si>
    <t>Assesse</t>
  </si>
  <si>
    <t>Beauraing</t>
  </si>
  <si>
    <t>Bièvre</t>
  </si>
  <si>
    <t>Cerfontaine</t>
  </si>
  <si>
    <t>Ciney</t>
  </si>
  <si>
    <t>Couvin</t>
  </si>
  <si>
    <t>Dinant</t>
  </si>
  <si>
    <t>Doische</t>
  </si>
  <si>
    <t>Eghezée</t>
  </si>
  <si>
    <t>Fernelmont</t>
  </si>
  <si>
    <t>Floreffe</t>
  </si>
  <si>
    <t>Florennes</t>
  </si>
  <si>
    <t>Fosses-la-Ville</t>
  </si>
  <si>
    <t>Gedinne</t>
  </si>
  <si>
    <t>Gembloux</t>
  </si>
  <si>
    <t>Gesves</t>
  </si>
  <si>
    <t>Hamois</t>
  </si>
  <si>
    <t>Hastière</t>
  </si>
  <si>
    <t>Havelange</t>
  </si>
  <si>
    <t>Houyet</t>
  </si>
  <si>
    <t>Jemeppe-sur-Sambre</t>
  </si>
  <si>
    <t>La Bruyère</t>
  </si>
  <si>
    <t>Mettet</t>
  </si>
  <si>
    <t>Namur</t>
  </si>
  <si>
    <t>Ohey</t>
  </si>
  <si>
    <t>Onhaye</t>
  </si>
  <si>
    <t>Philippeville</t>
  </si>
  <si>
    <t>Profondeville</t>
  </si>
  <si>
    <t>Rochefort</t>
  </si>
  <si>
    <t>Sambreville</t>
  </si>
  <si>
    <t>Sombreffe</t>
  </si>
  <si>
    <t>Somme-Leuze</t>
  </si>
  <si>
    <t>Viroinval</t>
  </si>
  <si>
    <t>Vresse-sur-Semois</t>
  </si>
  <si>
    <t>Walcourt</t>
  </si>
  <si>
    <t>Yvoir</t>
  </si>
  <si>
    <t>PRI/Total</t>
  </si>
  <si>
    <t>en %</t>
  </si>
  <si>
    <t>1500*1,7153</t>
  </si>
  <si>
    <t>RC indexé 2017</t>
  </si>
  <si>
    <t>1500*1,7491</t>
  </si>
  <si>
    <t>Amblève</t>
  </si>
  <si>
    <t>Bullange</t>
  </si>
  <si>
    <t>La Calamine</t>
  </si>
  <si>
    <t>Saint-Vith</t>
  </si>
  <si>
    <t>Région de Bruxelles-capitale</t>
  </si>
  <si>
    <t>Anderlecht</t>
  </si>
  <si>
    <t>Auderghem</t>
  </si>
  <si>
    <t>Berchem-Ste-Agathe</t>
  </si>
  <si>
    <t>Bruxelles</t>
  </si>
  <si>
    <t>Etterbeek</t>
  </si>
  <si>
    <t>Evere</t>
  </si>
  <si>
    <t>Forest</t>
  </si>
  <si>
    <t>Ganshoren</t>
  </si>
  <si>
    <t>Ixelles</t>
  </si>
  <si>
    <t xml:space="preserve">Jette </t>
  </si>
  <si>
    <t>Koekelberg</t>
  </si>
  <si>
    <t>Molenbeek-St-Jean</t>
  </si>
  <si>
    <t>Saint Gilles</t>
  </si>
  <si>
    <t>St-Josse-Ten-Noode</t>
  </si>
  <si>
    <t>Schaerbeek</t>
  </si>
  <si>
    <t>Uccle</t>
  </si>
  <si>
    <t>Watermael-Boitsfort</t>
  </si>
  <si>
    <t>Woluwe-St-Lambert</t>
  </si>
  <si>
    <t>Woliuwe-St-Pierre</t>
  </si>
  <si>
    <t>Pr. I/agglo.</t>
  </si>
  <si>
    <t>Anvers</t>
  </si>
  <si>
    <t>BRABANT FLAMAND</t>
  </si>
  <si>
    <t>Sint-Pieters-Leeuw 900 7,4 %</t>
  </si>
  <si>
    <t>Flandre Occidentale</t>
  </si>
  <si>
    <t>Flandre Orientale</t>
  </si>
  <si>
    <t xml:space="preserve">Aartselaar </t>
  </si>
  <si>
    <t xml:space="preserve">Antwerpen </t>
  </si>
  <si>
    <t>Arendonk</t>
  </si>
  <si>
    <t xml:space="preserve">Baarle-Hertog </t>
  </si>
  <si>
    <t xml:space="preserve">Balen </t>
  </si>
  <si>
    <t xml:space="preserve">Berlaar </t>
  </si>
  <si>
    <t>Beerse</t>
  </si>
  <si>
    <t>Vosselaar</t>
  </si>
  <si>
    <t xml:space="preserve">Westerlo </t>
  </si>
  <si>
    <t>Wijnegem</t>
  </si>
  <si>
    <t>Willebroek</t>
  </si>
  <si>
    <t>Wommelgem</t>
  </si>
  <si>
    <t>Wuustwezel</t>
  </si>
  <si>
    <t>Zandhoven</t>
  </si>
  <si>
    <t>Zoersel</t>
  </si>
  <si>
    <t>Zwijndrecht</t>
  </si>
  <si>
    <t xml:space="preserve">Ranst </t>
  </si>
  <si>
    <t>Retie</t>
  </si>
  <si>
    <t>Rijkevorsel</t>
  </si>
  <si>
    <t>Sint-Amands</t>
  </si>
  <si>
    <t xml:space="preserve">St-Katelijne-Waver </t>
  </si>
  <si>
    <t xml:space="preserve">Stabroek </t>
  </si>
  <si>
    <t xml:space="preserve">Turnhout </t>
  </si>
  <si>
    <t xml:space="preserve">Vorselaar </t>
  </si>
  <si>
    <t xml:space="preserve">Herselt </t>
  </si>
  <si>
    <t xml:space="preserve">Bonheiden </t>
  </si>
  <si>
    <t>Boechout</t>
  </si>
  <si>
    <t xml:space="preserve">Bornem </t>
  </si>
  <si>
    <t xml:space="preserve">Boom </t>
  </si>
  <si>
    <t>Borsbeek</t>
  </si>
  <si>
    <t xml:space="preserve">Brasschaat </t>
  </si>
  <si>
    <t xml:space="preserve">Brecht </t>
  </si>
  <si>
    <t xml:space="preserve">Dessel </t>
  </si>
  <si>
    <t xml:space="preserve">Edegem </t>
  </si>
  <si>
    <t xml:space="preserve">Duffel </t>
  </si>
  <si>
    <t>Essen</t>
  </si>
  <si>
    <t xml:space="preserve">Geel </t>
  </si>
  <si>
    <t xml:space="preserve">Grobbendonk </t>
  </si>
  <si>
    <t>Heist-op-den-Berg</t>
  </si>
  <si>
    <t xml:space="preserve">Hemiksem </t>
  </si>
  <si>
    <t xml:space="preserve">Hove </t>
  </si>
  <si>
    <t>Herentals</t>
  </si>
  <si>
    <t xml:space="preserve">Herenthout </t>
  </si>
  <si>
    <t>Hoogstraten</t>
  </si>
  <si>
    <t xml:space="preserve">Kalmthout </t>
  </si>
  <si>
    <t>Hulshout</t>
  </si>
  <si>
    <t xml:space="preserve">Kontich </t>
  </si>
  <si>
    <t>Kasterlee</t>
  </si>
  <si>
    <t>Kapellen</t>
  </si>
  <si>
    <t xml:space="preserve">Laakdal </t>
  </si>
  <si>
    <t>Lier</t>
  </si>
  <si>
    <t>Lille</t>
  </si>
  <si>
    <t>Merksplas</t>
  </si>
  <si>
    <t xml:space="preserve">Meerhout </t>
  </si>
  <si>
    <t xml:space="preserve">Mechelen </t>
  </si>
  <si>
    <t xml:space="preserve">Malle </t>
  </si>
  <si>
    <t xml:space="preserve">Lint </t>
  </si>
  <si>
    <t>Oud-Turnhout</t>
  </si>
  <si>
    <t>Olen</t>
  </si>
  <si>
    <t xml:space="preserve">Nijlen </t>
  </si>
  <si>
    <t>Niel</t>
  </si>
  <si>
    <t xml:space="preserve">Mortsel </t>
  </si>
  <si>
    <t>Mol</t>
  </si>
  <si>
    <t xml:space="preserve">Puurs </t>
  </si>
  <si>
    <t xml:space="preserve">Putte </t>
  </si>
  <si>
    <t xml:space="preserve">Ravels </t>
  </si>
  <si>
    <t xml:space="preserve">Rumst </t>
  </si>
  <si>
    <t xml:space="preserve">Schelle </t>
  </si>
  <si>
    <t xml:space="preserve">Schilde </t>
  </si>
  <si>
    <t xml:space="preserve">Schoten </t>
  </si>
  <si>
    <t xml:space="preserve">Alken </t>
  </si>
  <si>
    <t>As</t>
  </si>
  <si>
    <t>Beringen</t>
  </si>
  <si>
    <t>Zutendaal</t>
  </si>
  <si>
    <t xml:space="preserve">Voeren </t>
  </si>
  <si>
    <t>Wellen</t>
  </si>
  <si>
    <t xml:space="preserve">Zonhoven </t>
  </si>
  <si>
    <t xml:space="preserve">Lommel </t>
  </si>
  <si>
    <t xml:space="preserve">Maaseik </t>
  </si>
  <si>
    <t>Lummen</t>
  </si>
  <si>
    <t xml:space="preserve">Maasmechelen </t>
  </si>
  <si>
    <t>Meeuwen-Gruitrode</t>
  </si>
  <si>
    <t xml:space="preserve">Neerpelt </t>
  </si>
  <si>
    <t>Nieuwerkerken</t>
  </si>
  <si>
    <t xml:space="preserve">Opglabbeek </t>
  </si>
  <si>
    <t xml:space="preserve">Overpelt </t>
  </si>
  <si>
    <t xml:space="preserve">Peer </t>
  </si>
  <si>
    <t xml:space="preserve">Riemst </t>
  </si>
  <si>
    <t xml:space="preserve">Sint-Truiden </t>
  </si>
  <si>
    <t xml:space="preserve">Tessenderlo </t>
  </si>
  <si>
    <t xml:space="preserve">Tongeren </t>
  </si>
  <si>
    <t>Bocholt</t>
  </si>
  <si>
    <t xml:space="preserve">Borgloon </t>
  </si>
  <si>
    <t xml:space="preserve">Bilzen </t>
  </si>
  <si>
    <t>Bree</t>
  </si>
  <si>
    <t xml:space="preserve">Diepenbeek </t>
  </si>
  <si>
    <t xml:space="preserve">Dilsen-Stokkem </t>
  </si>
  <si>
    <t>Genk</t>
  </si>
  <si>
    <t xml:space="preserve">Gingelom </t>
  </si>
  <si>
    <t xml:space="preserve">Halen </t>
  </si>
  <si>
    <t>Ham</t>
  </si>
  <si>
    <t xml:space="preserve"> Hamont-Achel </t>
  </si>
  <si>
    <t xml:space="preserve">Hasselt </t>
  </si>
  <si>
    <t>Hechtel-Eksel</t>
  </si>
  <si>
    <t xml:space="preserve">Heers </t>
  </si>
  <si>
    <t xml:space="preserve">Herk-de-Stad </t>
  </si>
  <si>
    <t xml:space="preserve">Herstappe </t>
  </si>
  <si>
    <t xml:space="preserve">Heusden-Zolder </t>
  </si>
  <si>
    <t xml:space="preserve">Hoeselt </t>
  </si>
  <si>
    <t xml:space="preserve">Houthalen-Helchteren </t>
  </si>
  <si>
    <t xml:space="preserve">Kinrooi </t>
  </si>
  <si>
    <t>Kortessem</t>
  </si>
  <si>
    <t xml:space="preserve">Lanaken </t>
  </si>
  <si>
    <t xml:space="preserve">Leopoldsburg </t>
  </si>
  <si>
    <t>Alveringem</t>
  </si>
  <si>
    <t>Anzegem</t>
  </si>
  <si>
    <t>Ardooie</t>
  </si>
  <si>
    <t>Avelgem</t>
  </si>
  <si>
    <t xml:space="preserve">Beernem </t>
  </si>
  <si>
    <t xml:space="preserve">Blankenberge </t>
  </si>
  <si>
    <t xml:space="preserve">Brugge </t>
  </si>
  <si>
    <t xml:space="preserve">Bredene </t>
  </si>
  <si>
    <t xml:space="preserve">Deerlijk </t>
  </si>
  <si>
    <t xml:space="preserve">Damme </t>
  </si>
  <si>
    <t xml:space="preserve">Dentergem </t>
  </si>
  <si>
    <t xml:space="preserve">Veurne </t>
  </si>
  <si>
    <t xml:space="preserve">Torhout </t>
  </si>
  <si>
    <t xml:space="preserve">Tielt </t>
  </si>
  <si>
    <t>Pittem</t>
  </si>
  <si>
    <t>Poperinge</t>
  </si>
  <si>
    <t xml:space="preserve">Roeselare </t>
  </si>
  <si>
    <t>Ruiselede</t>
  </si>
  <si>
    <t xml:space="preserve">Spiere-Helkijn </t>
  </si>
  <si>
    <t xml:space="preserve">Staden </t>
  </si>
  <si>
    <t>Vleteren</t>
  </si>
  <si>
    <t xml:space="preserve">Waregem </t>
  </si>
  <si>
    <t xml:space="preserve">Wervik </t>
  </si>
  <si>
    <t>Wevelgem</t>
  </si>
  <si>
    <t>Wielsbeke</t>
  </si>
  <si>
    <t>Wingene</t>
  </si>
  <si>
    <t xml:space="preserve">Zedelgem </t>
  </si>
  <si>
    <t xml:space="preserve">Zonnebeke </t>
  </si>
  <si>
    <t xml:space="preserve">Zuienkerke </t>
  </si>
  <si>
    <t xml:space="preserve">Zwevegem </t>
  </si>
  <si>
    <t xml:space="preserve">Mesen </t>
  </si>
  <si>
    <t xml:space="preserve">Menen </t>
  </si>
  <si>
    <t xml:space="preserve">Moorslede </t>
  </si>
  <si>
    <t xml:space="preserve">Nieuwpoort </t>
  </si>
  <si>
    <t xml:space="preserve">Oostende </t>
  </si>
  <si>
    <t xml:space="preserve">Oostkamp </t>
  </si>
  <si>
    <t xml:space="preserve">Oostrozebeke </t>
  </si>
  <si>
    <t>Oudenburg</t>
  </si>
  <si>
    <t>Meulebeke</t>
  </si>
  <si>
    <t>Middelkerke</t>
  </si>
  <si>
    <t xml:space="preserve">Kuurne </t>
  </si>
  <si>
    <t xml:space="preserve">Langemark-Poelkapelle </t>
  </si>
  <si>
    <t xml:space="preserve">Ledegem </t>
  </si>
  <si>
    <t xml:space="preserve">Lendelede </t>
  </si>
  <si>
    <t xml:space="preserve">Lichtervelde </t>
  </si>
  <si>
    <t>Lo-Reninge</t>
  </si>
  <si>
    <t>Harelbeke</t>
  </si>
  <si>
    <t>Ichtegem</t>
  </si>
  <si>
    <t xml:space="preserve">Houthulst </t>
  </si>
  <si>
    <t xml:space="preserve">Heuvelland </t>
  </si>
  <si>
    <t xml:space="preserve">Hooglede </t>
  </si>
  <si>
    <t>De Haan</t>
  </si>
  <si>
    <t xml:space="preserve">Gistel </t>
  </si>
  <si>
    <t>Diksmuide</t>
  </si>
  <si>
    <t>De Panne</t>
  </si>
  <si>
    <t xml:space="preserve">Ingelmunster </t>
  </si>
  <si>
    <t>Ieper</t>
  </si>
  <si>
    <t xml:space="preserve">Knokke-Heist </t>
  </si>
  <si>
    <t>Koekelare</t>
  </si>
  <si>
    <t xml:space="preserve">Koksijde </t>
  </si>
  <si>
    <t xml:space="preserve">Kortemark </t>
  </si>
  <si>
    <t xml:space="preserve">Kortrijk </t>
  </si>
  <si>
    <t>Izegem</t>
  </si>
  <si>
    <t>Jabbeke</t>
  </si>
  <si>
    <t xml:space="preserve">Aarschot </t>
  </si>
  <si>
    <t>Affligem</t>
  </si>
  <si>
    <t>Asse</t>
  </si>
  <si>
    <t>Beersel</t>
  </si>
  <si>
    <t>Begijnendijk</t>
  </si>
  <si>
    <t xml:space="preserve">Bekkevoort </t>
  </si>
  <si>
    <t xml:space="preserve">Bertem </t>
  </si>
  <si>
    <t>Bever</t>
  </si>
  <si>
    <t xml:space="preserve">Bierbeek </t>
  </si>
  <si>
    <t xml:space="preserve">Boortmeerbeek </t>
  </si>
  <si>
    <t xml:space="preserve">Boutersem </t>
  </si>
  <si>
    <t>Diest</t>
  </si>
  <si>
    <t xml:space="preserve">Dilbeek </t>
  </si>
  <si>
    <t xml:space="preserve">Drogenbos </t>
  </si>
  <si>
    <t>Galmaarden</t>
  </si>
  <si>
    <t xml:space="preserve">Geetbets </t>
  </si>
  <si>
    <t xml:space="preserve">Glabbeek </t>
  </si>
  <si>
    <t>Gooik</t>
  </si>
  <si>
    <t xml:space="preserve">Grimbergen </t>
  </si>
  <si>
    <t xml:space="preserve">Haacht </t>
  </si>
  <si>
    <t xml:space="preserve">Halle </t>
  </si>
  <si>
    <t xml:space="preserve">Herent </t>
  </si>
  <si>
    <t xml:space="preserve">Herne </t>
  </si>
  <si>
    <t>Hoegaarden</t>
  </si>
  <si>
    <t xml:space="preserve">Hoeilaart </t>
  </si>
  <si>
    <t xml:space="preserve">Holsbeek </t>
  </si>
  <si>
    <t xml:space="preserve">Huldenberg </t>
  </si>
  <si>
    <t>Kapelle-op-den-Bos</t>
  </si>
  <si>
    <t xml:space="preserve">Kampenhout </t>
  </si>
  <si>
    <t xml:space="preserve">Keerbergen </t>
  </si>
  <si>
    <t xml:space="preserve">Kortenaken </t>
  </si>
  <si>
    <t>Kraainem</t>
  </si>
  <si>
    <t>Kortenberg</t>
  </si>
  <si>
    <t xml:space="preserve">Liedekerke </t>
  </si>
  <si>
    <t>Leuven</t>
  </si>
  <si>
    <t xml:space="preserve">Lennik </t>
  </si>
  <si>
    <t xml:space="preserve">Landen </t>
  </si>
  <si>
    <t>Linkebeek</t>
  </si>
  <si>
    <t xml:space="preserve">Londerzeel </t>
  </si>
  <si>
    <t xml:space="preserve">Linter </t>
  </si>
  <si>
    <t xml:space="preserve">Merchtem </t>
  </si>
  <si>
    <t>Meise</t>
  </si>
  <si>
    <t xml:space="preserve">Machelen </t>
  </si>
  <si>
    <t xml:space="preserve">Lubbeek </t>
  </si>
  <si>
    <t>Oud-Heverlee</t>
  </si>
  <si>
    <t>Opwijk</t>
  </si>
  <si>
    <t xml:space="preserve">Pepingen </t>
  </si>
  <si>
    <t xml:space="preserve">Overijse </t>
  </si>
  <si>
    <t xml:space="preserve">Roosdaal </t>
  </si>
  <si>
    <t xml:space="preserve">Rotselaar </t>
  </si>
  <si>
    <t xml:space="preserve">Scherpenheuvel-Zichem </t>
  </si>
  <si>
    <t xml:space="preserve">Sint-Genesius-Rode </t>
  </si>
  <si>
    <t xml:space="preserve">Steenokkerzeel </t>
  </si>
  <si>
    <t xml:space="preserve">Ternat </t>
  </si>
  <si>
    <t xml:space="preserve">Tervuren </t>
  </si>
  <si>
    <t xml:space="preserve">Tielt-Winge </t>
  </si>
  <si>
    <t>Tienen</t>
  </si>
  <si>
    <t xml:space="preserve">Tremelo </t>
  </si>
  <si>
    <t xml:space="preserve">Vilvoorde </t>
  </si>
  <si>
    <t xml:space="preserve">Wemmel </t>
  </si>
  <si>
    <t xml:space="preserve">Wezembeek-Oppem </t>
  </si>
  <si>
    <t xml:space="preserve">Zaventem </t>
  </si>
  <si>
    <t xml:space="preserve">Zemst </t>
  </si>
  <si>
    <t xml:space="preserve">Zoutleeuw </t>
  </si>
  <si>
    <t xml:space="preserve">Aalst </t>
  </si>
  <si>
    <t>Aalter</t>
  </si>
  <si>
    <t>Assenede</t>
  </si>
  <si>
    <t>Berlare</t>
  </si>
  <si>
    <t>Beveren</t>
  </si>
  <si>
    <t xml:space="preserve">Brakel </t>
  </si>
  <si>
    <t xml:space="preserve">Buggenhout </t>
  </si>
  <si>
    <t>Deinze</t>
  </si>
  <si>
    <t xml:space="preserve">Oosterzele </t>
  </si>
  <si>
    <t xml:space="preserve">Merelbeke </t>
  </si>
  <si>
    <t xml:space="preserve">Sint-Lievens-Houtem </t>
  </si>
  <si>
    <t xml:space="preserve">Nevele </t>
  </si>
  <si>
    <t xml:space="preserve">De Pinte </t>
  </si>
  <si>
    <t xml:space="preserve">Dendermonde </t>
  </si>
  <si>
    <t xml:space="preserve">Denderleeuw </t>
  </si>
  <si>
    <t>Temse</t>
  </si>
  <si>
    <t xml:space="preserve">Sint-Niklaas </t>
  </si>
  <si>
    <t xml:space="preserve">Sint-Martens-Latem </t>
  </si>
  <si>
    <t>Sint-Laureins</t>
  </si>
  <si>
    <t xml:space="preserve">Wachtebeke </t>
  </si>
  <si>
    <t xml:space="preserve">Wichelen </t>
  </si>
  <si>
    <t xml:space="preserve">Hamme </t>
  </si>
  <si>
    <t xml:space="preserve">Haaltert </t>
  </si>
  <si>
    <t xml:space="preserve">Geraardsbergen </t>
  </si>
  <si>
    <t xml:space="preserve">Zingem </t>
  </si>
  <si>
    <t>Zelzate</t>
  </si>
  <si>
    <t xml:space="preserve">Stekene </t>
  </si>
  <si>
    <t xml:space="preserve">Waasmunster </t>
  </si>
  <si>
    <t xml:space="preserve">Waarschoot </t>
  </si>
  <si>
    <t xml:space="preserve">Wetteren </t>
  </si>
  <si>
    <t>Wortegem-Petegem</t>
  </si>
  <si>
    <t xml:space="preserve">Zele </t>
  </si>
  <si>
    <t>Zomergem</t>
  </si>
  <si>
    <t xml:space="preserve">Zulte </t>
  </si>
  <si>
    <t xml:space="preserve">Zottegem </t>
  </si>
  <si>
    <t xml:space="preserve">Zwalm </t>
  </si>
  <si>
    <t>Maarkedal</t>
  </si>
  <si>
    <t>Lovendegem</t>
  </si>
  <si>
    <t xml:space="preserve">Maldegem </t>
  </si>
  <si>
    <t xml:space="preserve">Melle </t>
  </si>
  <si>
    <t xml:space="preserve">Moerbeke </t>
  </si>
  <si>
    <t xml:space="preserve">Nazareth </t>
  </si>
  <si>
    <t xml:space="preserve">Ninove </t>
  </si>
  <si>
    <t>Oudenaarde</t>
  </si>
  <si>
    <t xml:space="preserve">Kluisbergen </t>
  </si>
  <si>
    <t xml:space="preserve">Horebeke </t>
  </si>
  <si>
    <t xml:space="preserve">Herzele </t>
  </si>
  <si>
    <t xml:space="preserve">Destelbergen </t>
  </si>
  <si>
    <t>Eeklo</t>
  </si>
  <si>
    <t xml:space="preserve">Erpe-Mere </t>
  </si>
  <si>
    <t xml:space="preserve">Evergem </t>
  </si>
  <si>
    <t>Gavere</t>
  </si>
  <si>
    <t xml:space="preserve">Gent </t>
  </si>
  <si>
    <t xml:space="preserve">Ronse </t>
  </si>
  <si>
    <t xml:space="preserve">Sint-Gillis-Waas </t>
  </si>
  <si>
    <t xml:space="preserve">Lebbeke </t>
  </si>
  <si>
    <t xml:space="preserve">Laarne </t>
  </si>
  <si>
    <t xml:space="preserve">Kaprijke </t>
  </si>
  <si>
    <t xml:space="preserve">Knesselare </t>
  </si>
  <si>
    <t xml:space="preserve">Kruibeke </t>
  </si>
  <si>
    <t>Kruishoutem</t>
  </si>
  <si>
    <t xml:space="preserve">Lede </t>
  </si>
  <si>
    <t xml:space="preserve">Lierde </t>
  </si>
  <si>
    <t xml:space="preserve">Lochristi </t>
  </si>
  <si>
    <t xml:space="preserve">Lokeren </t>
  </si>
  <si>
    <t>Variation en % depuis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</si>
</sst>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0.000%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64" fontId="4" fillId="0" borderId="1" xfId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1" xfId="0" applyFill="1" applyBorder="1"/>
    <xf numFmtId="1" fontId="0" fillId="0" borderId="1" xfId="0" applyNumberForma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5" fontId="0" fillId="0" borderId="1" xfId="2" applyNumberFormat="1" applyFont="1" applyBorder="1" applyAlignment="1">
      <alignment vertical="center"/>
    </xf>
    <xf numFmtId="10" fontId="0" fillId="0" borderId="1" xfId="2" applyNumberFormat="1" applyFont="1" applyBorder="1"/>
    <xf numFmtId="164" fontId="0" fillId="0" borderId="1" xfId="1" applyFont="1" applyBorder="1"/>
    <xf numFmtId="165" fontId="0" fillId="0" borderId="1" xfId="2" applyNumberFormat="1" applyFont="1" applyFill="1" applyBorder="1"/>
    <xf numFmtId="10" fontId="0" fillId="0" borderId="1" xfId="0" applyNumberFormat="1" applyBorder="1"/>
    <xf numFmtId="10" fontId="0" fillId="2" borderId="1" xfId="0" applyNumberFormat="1" applyFill="1" applyBorder="1"/>
    <xf numFmtId="10" fontId="3" fillId="0" borderId="1" xfId="0" applyNumberFormat="1" applyFont="1" applyBorder="1"/>
    <xf numFmtId="10" fontId="3" fillId="0" borderId="1" xfId="2" applyNumberFormat="1" applyFont="1" applyFill="1" applyBorder="1"/>
    <xf numFmtId="166" fontId="3" fillId="0" borderId="1" xfId="2" applyNumberFormat="1" applyFont="1" applyFill="1" applyBorder="1"/>
    <xf numFmtId="10" fontId="0" fillId="0" borderId="1" xfId="2" applyNumberFormat="1" applyFont="1" applyFill="1" applyBorder="1"/>
    <xf numFmtId="10" fontId="3" fillId="0" borderId="1" xfId="0" applyNumberFormat="1" applyFont="1" applyFill="1" applyBorder="1"/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64" fontId="2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vertical="center"/>
    </xf>
    <xf numFmtId="10" fontId="0" fillId="0" borderId="1" xfId="2" applyNumberFormat="1" applyFont="1" applyFill="1" applyBorder="1" applyAlignment="1">
      <alignment vertical="center"/>
    </xf>
    <xf numFmtId="165" fontId="0" fillId="0" borderId="1" xfId="2" applyNumberFormat="1" applyFont="1" applyFill="1" applyBorder="1" applyAlignment="1">
      <alignment vertical="center"/>
    </xf>
    <xf numFmtId="165" fontId="0" fillId="2" borderId="1" xfId="2" applyNumberFormat="1" applyFont="1" applyFill="1" applyBorder="1" applyAlignment="1">
      <alignment vertical="center"/>
    </xf>
    <xf numFmtId="0" fontId="5" fillId="0" borderId="1" xfId="0" applyFont="1" applyFill="1" applyBorder="1"/>
    <xf numFmtId="167" fontId="3" fillId="0" borderId="1" xfId="2" applyNumberFormat="1" applyFont="1" applyFill="1" applyBorder="1" applyAlignment="1">
      <alignment vertical="center"/>
    </xf>
    <xf numFmtId="166" fontId="0" fillId="0" borderId="1" xfId="2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9" fontId="3" fillId="0" borderId="1" xfId="2" applyFont="1" applyFill="1" applyBorder="1" applyAlignment="1">
      <alignment vertical="center"/>
    </xf>
    <xf numFmtId="10" fontId="0" fillId="2" borderId="1" xfId="2" applyNumberFormat="1" applyFont="1" applyFill="1" applyBorder="1" applyAlignment="1">
      <alignment vertical="center"/>
    </xf>
    <xf numFmtId="166" fontId="3" fillId="0" borderId="1" xfId="2" applyNumberFormat="1" applyFont="1" applyFill="1" applyBorder="1" applyAlignment="1">
      <alignment vertical="center"/>
    </xf>
    <xf numFmtId="165" fontId="3" fillId="0" borderId="1" xfId="2" applyNumberFormat="1" applyFont="1" applyFill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9" fontId="3" fillId="0" borderId="1" xfId="2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0" fillId="0" borderId="1" xfId="1" applyFont="1" applyFill="1" applyBorder="1"/>
    <xf numFmtId="167" fontId="0" fillId="0" borderId="1" xfId="2" applyNumberFormat="1" applyFont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7" fontId="0" fillId="0" borderId="1" xfId="2" applyNumberFormat="1" applyFont="1" applyFill="1" applyBorder="1" applyAlignment="1">
      <alignment vertical="center"/>
    </xf>
    <xf numFmtId="167" fontId="0" fillId="0" borderId="1" xfId="2" applyNumberFormat="1" applyFont="1" applyBorder="1"/>
    <xf numFmtId="10" fontId="0" fillId="2" borderId="1" xfId="2" applyNumberFormat="1" applyFont="1" applyFill="1" applyBorder="1"/>
    <xf numFmtId="166" fontId="0" fillId="0" borderId="0" xfId="2" applyNumberFormat="1" applyFont="1"/>
    <xf numFmtId="0" fontId="6" fillId="0" borderId="1" xfId="0" applyFont="1" applyBorder="1" applyAlignment="1">
      <alignment wrapText="1"/>
    </xf>
    <xf numFmtId="166" fontId="0" fillId="0" borderId="1" xfId="2" applyNumberFormat="1" applyFont="1" applyBorder="1"/>
    <xf numFmtId="9" fontId="0" fillId="0" borderId="1" xfId="2" applyFont="1" applyBorder="1"/>
    <xf numFmtId="164" fontId="2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2" fillId="0" borderId="1" xfId="0" applyFont="1" applyFill="1" applyBorder="1"/>
    <xf numFmtId="164" fontId="4" fillId="0" borderId="2" xfId="1" applyFont="1" applyBorder="1" applyAlignment="1">
      <alignment vertical="center"/>
    </xf>
    <xf numFmtId="165" fontId="0" fillId="0" borderId="2" xfId="2" applyNumberFormat="1" applyFont="1" applyFill="1" applyBorder="1"/>
    <xf numFmtId="0" fontId="0" fillId="0" borderId="2" xfId="0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workbookViewId="0">
      <selection activeCell="A40" sqref="A40"/>
    </sheetView>
  </sheetViews>
  <sheetFormatPr baseColWidth="10" defaultRowHeight="15" x14ac:dyDescent="0.2"/>
  <cols>
    <col min="1" max="1" width="45.6640625" style="4" bestFit="1" customWidth="1"/>
    <col min="2" max="2" width="10.83203125" style="4"/>
    <col min="3" max="3" width="14.33203125" style="4" bestFit="1" customWidth="1"/>
    <col min="4" max="9" width="10.83203125" style="4"/>
    <col min="10" max="10" width="14.33203125" style="4" bestFit="1" customWidth="1"/>
    <col min="11" max="11" width="9.5" style="4" bestFit="1" customWidth="1"/>
    <col min="12" max="15" width="10.83203125" style="4"/>
    <col min="16" max="16" width="26.5" style="4" customWidth="1"/>
    <col min="17" max="16384" width="10.83203125" style="4"/>
  </cols>
  <sheetData>
    <row r="1" spans="1:16" ht="18" x14ac:dyDescent="0.35">
      <c r="A1" s="21" t="s">
        <v>0</v>
      </c>
      <c r="B1" s="1" t="s">
        <v>4</v>
      </c>
      <c r="C1" s="1" t="s">
        <v>32</v>
      </c>
      <c r="D1" s="1" t="s">
        <v>3</v>
      </c>
      <c r="E1" s="1" t="s">
        <v>2</v>
      </c>
      <c r="F1" s="2" t="s">
        <v>1</v>
      </c>
      <c r="G1" s="3" t="s">
        <v>269</v>
      </c>
      <c r="H1" s="3" t="s">
        <v>270</v>
      </c>
      <c r="I1" s="3"/>
      <c r="J1" s="1" t="s">
        <v>272</v>
      </c>
      <c r="K1" s="1" t="s">
        <v>3</v>
      </c>
      <c r="L1" s="1" t="s">
        <v>2</v>
      </c>
      <c r="M1" s="2" t="s">
        <v>1</v>
      </c>
      <c r="N1" s="3" t="s">
        <v>269</v>
      </c>
      <c r="O1" s="3" t="s">
        <v>270</v>
      </c>
      <c r="P1" s="52" t="s">
        <v>611</v>
      </c>
    </row>
    <row r="2" spans="1:16" ht="18" x14ac:dyDescent="0.35">
      <c r="A2" s="1"/>
      <c r="B2" s="1">
        <v>1500</v>
      </c>
      <c r="C2" s="1" t="s">
        <v>271</v>
      </c>
      <c r="D2" s="1">
        <v>1.2500000000000001E-2</v>
      </c>
      <c r="E2" s="1">
        <v>11.5</v>
      </c>
      <c r="F2" s="2"/>
      <c r="G2" s="3"/>
      <c r="H2" s="3"/>
      <c r="I2" s="3"/>
      <c r="J2" s="1" t="s">
        <v>273</v>
      </c>
      <c r="K2" s="1">
        <v>1.2500000000000001E-2</v>
      </c>
      <c r="L2" s="1">
        <v>11.5</v>
      </c>
      <c r="M2" s="2"/>
      <c r="N2" s="3"/>
      <c r="O2" s="3"/>
      <c r="P2" s="53"/>
    </row>
    <row r="3" spans="1:16" x14ac:dyDescent="0.2">
      <c r="A3" s="5"/>
      <c r="B3" s="5"/>
      <c r="C3" s="5"/>
      <c r="D3" s="5"/>
      <c r="E3" s="5"/>
      <c r="G3" s="6"/>
      <c r="H3" s="6"/>
      <c r="I3" s="6"/>
      <c r="J3" s="5"/>
      <c r="K3" s="5"/>
      <c r="L3" s="5"/>
      <c r="N3" s="6"/>
      <c r="O3" s="6"/>
      <c r="P3" s="7"/>
    </row>
    <row r="4" spans="1:16" x14ac:dyDescent="0.2">
      <c r="A4" s="5" t="s">
        <v>5</v>
      </c>
      <c r="B4" s="5">
        <v>1500</v>
      </c>
      <c r="C4" s="8">
        <f>SUM(B4*1.7153)</f>
        <v>2572.9500000000003</v>
      </c>
      <c r="D4" s="9">
        <v>1.2500000000000001E-2</v>
      </c>
      <c r="E4" s="10">
        <f>AVERAGE(11.5*0.0125)</f>
        <v>0.14375000000000002</v>
      </c>
      <c r="F4" s="11">
        <v>0.21249999999999999</v>
      </c>
      <c r="G4" s="12">
        <f t="shared" ref="G4:G30" si="0">ROUND(C4*D4+C4*E4+C4*F4,0)</f>
        <v>949</v>
      </c>
      <c r="H4" s="13">
        <f>SUM(G4/B4)</f>
        <v>0.63266666666666671</v>
      </c>
      <c r="I4" s="13"/>
      <c r="J4" s="8">
        <f>SUM(B4 * 1.7491)</f>
        <v>2623.65</v>
      </c>
      <c r="K4" s="9">
        <v>1.2500000000000001E-2</v>
      </c>
      <c r="L4" s="10">
        <f>AVERAGE(11.5*0.0125)</f>
        <v>0.14375000000000002</v>
      </c>
      <c r="M4" s="11">
        <v>0.21249999999999999</v>
      </c>
      <c r="N4" s="12">
        <f>ROUND(J4*K4+J4*L4+J4*M4,0)</f>
        <v>967</v>
      </c>
      <c r="O4" s="13">
        <f>SUM(N4/B4)</f>
        <v>0.64466666666666672</v>
      </c>
      <c r="P4" s="13">
        <f t="shared" ref="P4:P30" si="1">SUM((N4/G4) - 1)</f>
        <v>1.8967334035827177E-2</v>
      </c>
    </row>
    <row r="5" spans="1:16" x14ac:dyDescent="0.2">
      <c r="A5" s="5" t="s">
        <v>6</v>
      </c>
      <c r="B5" s="5">
        <v>1500</v>
      </c>
      <c r="C5" s="8">
        <f t="shared" ref="C5:C30" si="2">SUM(B5*1.7153)</f>
        <v>2572.9500000000003</v>
      </c>
      <c r="D5" s="9">
        <v>1.2500000000000001E-2</v>
      </c>
      <c r="E5" s="10">
        <f t="shared" ref="E5:E30" si="3">AVERAGE(11.5*0.0125)</f>
        <v>0.14375000000000002</v>
      </c>
      <c r="F5" s="14">
        <v>0.21629999999999999</v>
      </c>
      <c r="G5" s="12">
        <f t="shared" si="0"/>
        <v>959</v>
      </c>
      <c r="H5" s="13">
        <f t="shared" ref="H5:H30" si="4">SUM(G5/B5)</f>
        <v>0.63933333333333331</v>
      </c>
      <c r="I5" s="13"/>
      <c r="J5" s="8">
        <f t="shared" ref="J5:J30" si="5">SUM(B5 * 1.7491)</f>
        <v>2623.65</v>
      </c>
      <c r="K5" s="9">
        <v>1.2500000000000001E-2</v>
      </c>
      <c r="L5" s="10">
        <f t="shared" ref="L5:L30" si="6">AVERAGE(11.5*0.0125)</f>
        <v>0.14375000000000002</v>
      </c>
      <c r="M5" s="14">
        <v>0.21629999999999999</v>
      </c>
      <c r="N5" s="12">
        <f t="shared" ref="N5:N30" si="7">ROUND(J5*K5+J5*L5+J5*M5,0)</f>
        <v>977</v>
      </c>
      <c r="O5" s="13">
        <f t="shared" ref="O5:O68" si="8">SUM(N5/B5)</f>
        <v>0.65133333333333332</v>
      </c>
      <c r="P5" s="13">
        <f t="shared" si="1"/>
        <v>1.8769551616266922E-2</v>
      </c>
    </row>
    <row r="6" spans="1:16" x14ac:dyDescent="0.2">
      <c r="A6" s="5" t="s">
        <v>7</v>
      </c>
      <c r="B6" s="5">
        <v>1500</v>
      </c>
      <c r="C6" s="8">
        <f>SUM(B6*1.7153)</f>
        <v>2572.9500000000003</v>
      </c>
      <c r="D6" s="9">
        <v>1.2500000000000001E-2</v>
      </c>
      <c r="E6" s="10">
        <f t="shared" si="3"/>
        <v>0.14375000000000002</v>
      </c>
      <c r="F6" s="14">
        <v>0.25</v>
      </c>
      <c r="G6" s="12">
        <f t="shared" si="0"/>
        <v>1045</v>
      </c>
      <c r="H6" s="13">
        <f t="shared" si="4"/>
        <v>0.69666666666666666</v>
      </c>
      <c r="I6" s="13"/>
      <c r="J6" s="8">
        <f>SUM(B6 * 1.7491)</f>
        <v>2623.65</v>
      </c>
      <c r="K6" s="9">
        <v>1.2500000000000001E-2</v>
      </c>
      <c r="L6" s="10">
        <f t="shared" si="6"/>
        <v>0.14375000000000002</v>
      </c>
      <c r="M6" s="14">
        <v>0.25</v>
      </c>
      <c r="N6" s="12">
        <f t="shared" si="7"/>
        <v>1066</v>
      </c>
      <c r="O6" s="13">
        <f t="shared" si="8"/>
        <v>0.71066666666666667</v>
      </c>
      <c r="P6" s="13">
        <f t="shared" si="1"/>
        <v>2.0095693779904389E-2</v>
      </c>
    </row>
    <row r="7" spans="1:16" x14ac:dyDescent="0.2">
      <c r="A7" s="5" t="s">
        <v>8</v>
      </c>
      <c r="B7" s="5">
        <v>1500</v>
      </c>
      <c r="C7" s="8">
        <f t="shared" si="2"/>
        <v>2572.9500000000003</v>
      </c>
      <c r="D7" s="9">
        <v>1.2500000000000001E-2</v>
      </c>
      <c r="E7" s="10">
        <f t="shared" si="3"/>
        <v>0.14375000000000002</v>
      </c>
      <c r="F7" s="14">
        <v>0.3125</v>
      </c>
      <c r="G7" s="12">
        <f t="shared" si="0"/>
        <v>1206</v>
      </c>
      <c r="H7" s="13">
        <f t="shared" si="4"/>
        <v>0.80400000000000005</v>
      </c>
      <c r="I7" s="13"/>
      <c r="J7" s="8">
        <f t="shared" si="5"/>
        <v>2623.65</v>
      </c>
      <c r="K7" s="9">
        <v>1.2500000000000001E-2</v>
      </c>
      <c r="L7" s="10">
        <f t="shared" si="6"/>
        <v>0.14375000000000002</v>
      </c>
      <c r="M7" s="15">
        <v>0.32500000000000001</v>
      </c>
      <c r="N7" s="12">
        <f t="shared" si="7"/>
        <v>1263</v>
      </c>
      <c r="O7" s="13">
        <f t="shared" si="8"/>
        <v>0.84199999999999997</v>
      </c>
      <c r="P7" s="13">
        <f t="shared" si="1"/>
        <v>4.7263681592039752E-2</v>
      </c>
    </row>
    <row r="8" spans="1:16" x14ac:dyDescent="0.2">
      <c r="A8" s="5" t="s">
        <v>9</v>
      </c>
      <c r="B8" s="5">
        <v>1500</v>
      </c>
      <c r="C8" s="8">
        <f t="shared" si="2"/>
        <v>2572.9500000000003</v>
      </c>
      <c r="D8" s="9">
        <v>1.2500000000000001E-2</v>
      </c>
      <c r="E8" s="10">
        <f t="shared" si="3"/>
        <v>0.14375000000000002</v>
      </c>
      <c r="F8" s="14">
        <v>0.27500000000000002</v>
      </c>
      <c r="G8" s="12">
        <f t="shared" si="0"/>
        <v>1110</v>
      </c>
      <c r="H8" s="13">
        <f t="shared" si="4"/>
        <v>0.74</v>
      </c>
      <c r="I8" s="13"/>
      <c r="J8" s="8">
        <f t="shared" si="5"/>
        <v>2623.65</v>
      </c>
      <c r="K8" s="9">
        <v>1.2500000000000001E-2</v>
      </c>
      <c r="L8" s="10">
        <f t="shared" si="6"/>
        <v>0.14375000000000002</v>
      </c>
      <c r="M8" s="14">
        <v>0.27500000000000002</v>
      </c>
      <c r="N8" s="12">
        <f t="shared" si="7"/>
        <v>1131</v>
      </c>
      <c r="O8" s="13">
        <f t="shared" si="8"/>
        <v>0.754</v>
      </c>
      <c r="P8" s="13">
        <f t="shared" si="1"/>
        <v>1.8918918918918948E-2</v>
      </c>
    </row>
    <row r="9" spans="1:16" x14ac:dyDescent="0.2">
      <c r="A9" s="5" t="s">
        <v>10</v>
      </c>
      <c r="B9" s="5">
        <v>1500</v>
      </c>
      <c r="C9" s="8">
        <f>SUM(B9*1.7153)</f>
        <v>2572.9500000000003</v>
      </c>
      <c r="D9" s="9">
        <v>1.2500000000000001E-2</v>
      </c>
      <c r="E9" s="10">
        <f t="shared" si="3"/>
        <v>0.14375000000000002</v>
      </c>
      <c r="F9" s="14">
        <v>0.3125</v>
      </c>
      <c r="G9" s="12">
        <f t="shared" si="0"/>
        <v>1206</v>
      </c>
      <c r="H9" s="13">
        <f t="shared" si="4"/>
        <v>0.80400000000000005</v>
      </c>
      <c r="I9" s="13"/>
      <c r="J9" s="8">
        <f t="shared" si="5"/>
        <v>2623.65</v>
      </c>
      <c r="K9" s="9">
        <v>1.2500000000000001E-2</v>
      </c>
      <c r="L9" s="10">
        <f t="shared" si="6"/>
        <v>0.14375000000000002</v>
      </c>
      <c r="M9" s="14">
        <v>0.3125</v>
      </c>
      <c r="N9" s="12">
        <f t="shared" si="7"/>
        <v>1230</v>
      </c>
      <c r="O9" s="13">
        <f t="shared" si="8"/>
        <v>0.82</v>
      </c>
      <c r="P9" s="13">
        <f t="shared" si="1"/>
        <v>1.990049751243772E-2</v>
      </c>
    </row>
    <row r="10" spans="1:16" x14ac:dyDescent="0.2">
      <c r="A10" s="5" t="s">
        <v>11</v>
      </c>
      <c r="B10" s="5">
        <v>1500</v>
      </c>
      <c r="C10" s="8">
        <f t="shared" si="2"/>
        <v>2572.9500000000003</v>
      </c>
      <c r="D10" s="9">
        <v>1.2500000000000001E-2</v>
      </c>
      <c r="E10" s="10">
        <f t="shared" si="3"/>
        <v>0.14375000000000002</v>
      </c>
      <c r="F10" s="14">
        <v>0.24379999999999999</v>
      </c>
      <c r="G10" s="12">
        <f t="shared" si="0"/>
        <v>1029</v>
      </c>
      <c r="H10" s="13">
        <f t="shared" si="4"/>
        <v>0.68600000000000005</v>
      </c>
      <c r="I10" s="13"/>
      <c r="J10" s="8">
        <f t="shared" si="5"/>
        <v>2623.65</v>
      </c>
      <c r="K10" s="9">
        <v>1.2500000000000001E-2</v>
      </c>
      <c r="L10" s="10">
        <f t="shared" si="6"/>
        <v>0.14375000000000002</v>
      </c>
      <c r="M10" s="14">
        <v>0.24379999999999999</v>
      </c>
      <c r="N10" s="12">
        <f t="shared" si="7"/>
        <v>1050</v>
      </c>
      <c r="O10" s="13">
        <f t="shared" si="8"/>
        <v>0.7</v>
      </c>
      <c r="P10" s="13">
        <f t="shared" si="1"/>
        <v>2.0408163265306145E-2</v>
      </c>
    </row>
    <row r="11" spans="1:16" x14ac:dyDescent="0.2">
      <c r="A11" s="5" t="s">
        <v>12</v>
      </c>
      <c r="B11" s="5">
        <v>1500</v>
      </c>
      <c r="C11" s="8">
        <f t="shared" si="2"/>
        <v>2572.9500000000003</v>
      </c>
      <c r="D11" s="9">
        <v>1.2500000000000001E-2</v>
      </c>
      <c r="E11" s="10">
        <f t="shared" si="3"/>
        <v>0.14375000000000002</v>
      </c>
      <c r="F11" s="16">
        <v>0.22500000000000001</v>
      </c>
      <c r="G11" s="12">
        <f t="shared" si="0"/>
        <v>981</v>
      </c>
      <c r="H11" s="13">
        <f t="shared" si="4"/>
        <v>0.65400000000000003</v>
      </c>
      <c r="I11" s="13"/>
      <c r="J11" s="8">
        <f t="shared" si="5"/>
        <v>2623.65</v>
      </c>
      <c r="K11" s="9">
        <v>1.2500000000000001E-2</v>
      </c>
      <c r="L11" s="10">
        <f t="shared" si="6"/>
        <v>0.14375000000000002</v>
      </c>
      <c r="M11" s="16">
        <v>0.22500000000000001</v>
      </c>
      <c r="N11" s="12">
        <f t="shared" si="7"/>
        <v>1000</v>
      </c>
      <c r="O11" s="13">
        <f t="shared" si="8"/>
        <v>0.66666666666666663</v>
      </c>
      <c r="P11" s="13">
        <f t="shared" si="1"/>
        <v>1.9367991845055998E-2</v>
      </c>
    </row>
    <row r="12" spans="1:16" x14ac:dyDescent="0.2">
      <c r="A12" s="5" t="s">
        <v>13</v>
      </c>
      <c r="B12" s="5">
        <v>1500</v>
      </c>
      <c r="C12" s="8">
        <f t="shared" si="2"/>
        <v>2572.9500000000003</v>
      </c>
      <c r="D12" s="9">
        <v>1.2500000000000001E-2</v>
      </c>
      <c r="E12" s="10">
        <f t="shared" si="3"/>
        <v>0.14375000000000002</v>
      </c>
      <c r="F12" s="17">
        <v>0.32500000000000001</v>
      </c>
      <c r="G12" s="12">
        <f t="shared" si="0"/>
        <v>1238</v>
      </c>
      <c r="H12" s="13">
        <f t="shared" si="4"/>
        <v>0.82533333333333336</v>
      </c>
      <c r="I12" s="13"/>
      <c r="J12" s="8">
        <f t="shared" si="5"/>
        <v>2623.65</v>
      </c>
      <c r="K12" s="9">
        <v>1.2500000000000001E-2</v>
      </c>
      <c r="L12" s="10">
        <f t="shared" si="6"/>
        <v>0.14375000000000002</v>
      </c>
      <c r="M12" s="17">
        <v>0.32500000000000001</v>
      </c>
      <c r="N12" s="12">
        <f t="shared" si="7"/>
        <v>1263</v>
      </c>
      <c r="O12" s="13">
        <f t="shared" si="8"/>
        <v>0.84199999999999997</v>
      </c>
      <c r="P12" s="13">
        <f t="shared" si="1"/>
        <v>2.0193861066235774E-2</v>
      </c>
    </row>
    <row r="13" spans="1:16" x14ac:dyDescent="0.2">
      <c r="A13" s="5" t="s">
        <v>14</v>
      </c>
      <c r="B13" s="5">
        <v>1500</v>
      </c>
      <c r="C13" s="8">
        <f t="shared" si="2"/>
        <v>2572.9500000000003</v>
      </c>
      <c r="D13" s="9">
        <v>1.2500000000000001E-2</v>
      </c>
      <c r="E13" s="10">
        <f t="shared" si="3"/>
        <v>0.14375000000000002</v>
      </c>
      <c r="F13" s="16">
        <v>0.27500000000000002</v>
      </c>
      <c r="G13" s="12">
        <f t="shared" si="0"/>
        <v>1110</v>
      </c>
      <c r="H13" s="13">
        <f t="shared" si="4"/>
        <v>0.74</v>
      </c>
      <c r="I13" s="13"/>
      <c r="J13" s="8">
        <f t="shared" si="5"/>
        <v>2623.65</v>
      </c>
      <c r="K13" s="9">
        <v>1.2500000000000001E-2</v>
      </c>
      <c r="L13" s="10">
        <f t="shared" si="6"/>
        <v>0.14375000000000002</v>
      </c>
      <c r="M13" s="16">
        <v>0.27500000000000002</v>
      </c>
      <c r="N13" s="12">
        <f t="shared" si="7"/>
        <v>1131</v>
      </c>
      <c r="O13" s="13">
        <f t="shared" si="8"/>
        <v>0.754</v>
      </c>
      <c r="P13" s="13">
        <f t="shared" si="1"/>
        <v>1.8918918918918948E-2</v>
      </c>
    </row>
    <row r="14" spans="1:16" x14ac:dyDescent="0.2">
      <c r="A14" s="5" t="s">
        <v>15</v>
      </c>
      <c r="B14" s="5">
        <v>1500</v>
      </c>
      <c r="C14" s="8">
        <f t="shared" si="2"/>
        <v>2572.9500000000003</v>
      </c>
      <c r="D14" s="9">
        <v>1.2500000000000001E-2</v>
      </c>
      <c r="E14" s="10">
        <f t="shared" si="3"/>
        <v>0.14375000000000002</v>
      </c>
      <c r="F14" s="16">
        <v>0.3125</v>
      </c>
      <c r="G14" s="12">
        <f t="shared" si="0"/>
        <v>1206</v>
      </c>
      <c r="H14" s="13">
        <f t="shared" si="4"/>
        <v>0.80400000000000005</v>
      </c>
      <c r="I14" s="13"/>
      <c r="J14" s="8">
        <f t="shared" si="5"/>
        <v>2623.65</v>
      </c>
      <c r="K14" s="9">
        <v>1.2500000000000001E-2</v>
      </c>
      <c r="L14" s="10">
        <f t="shared" si="6"/>
        <v>0.14375000000000002</v>
      </c>
      <c r="M14" s="16">
        <v>0.3125</v>
      </c>
      <c r="N14" s="12">
        <f t="shared" si="7"/>
        <v>1230</v>
      </c>
      <c r="O14" s="13">
        <f t="shared" si="8"/>
        <v>0.82</v>
      </c>
      <c r="P14" s="13">
        <f t="shared" si="1"/>
        <v>1.990049751243772E-2</v>
      </c>
    </row>
    <row r="15" spans="1:16" x14ac:dyDescent="0.2">
      <c r="A15" s="5" t="s">
        <v>16</v>
      </c>
      <c r="B15" s="5">
        <v>1500</v>
      </c>
      <c r="C15" s="8">
        <f t="shared" si="2"/>
        <v>2572.9500000000003</v>
      </c>
      <c r="D15" s="9">
        <v>1.2500000000000001E-2</v>
      </c>
      <c r="E15" s="10">
        <f t="shared" si="3"/>
        <v>0.14375000000000002</v>
      </c>
      <c r="F15" s="16">
        <v>0.3125</v>
      </c>
      <c r="G15" s="12">
        <f t="shared" si="0"/>
        <v>1206</v>
      </c>
      <c r="H15" s="13">
        <f t="shared" si="4"/>
        <v>0.80400000000000005</v>
      </c>
      <c r="I15" s="13"/>
      <c r="J15" s="8">
        <f t="shared" si="5"/>
        <v>2623.65</v>
      </c>
      <c r="K15" s="9">
        <v>1.2500000000000001E-2</v>
      </c>
      <c r="L15" s="10">
        <f t="shared" si="6"/>
        <v>0.14375000000000002</v>
      </c>
      <c r="M15" s="16">
        <v>0.3125</v>
      </c>
      <c r="N15" s="12">
        <f t="shared" si="7"/>
        <v>1230</v>
      </c>
      <c r="O15" s="13">
        <f t="shared" si="8"/>
        <v>0.82</v>
      </c>
      <c r="P15" s="13">
        <f t="shared" si="1"/>
        <v>1.990049751243772E-2</v>
      </c>
    </row>
    <row r="16" spans="1:16" x14ac:dyDescent="0.2">
      <c r="A16" s="5" t="s">
        <v>17</v>
      </c>
      <c r="B16" s="5">
        <v>1500</v>
      </c>
      <c r="C16" s="8">
        <f t="shared" si="2"/>
        <v>2572.9500000000003</v>
      </c>
      <c r="D16" s="9">
        <v>1.2500000000000001E-2</v>
      </c>
      <c r="E16" s="10">
        <f t="shared" si="3"/>
        <v>0.14375000000000002</v>
      </c>
      <c r="F16" s="16">
        <v>0.2</v>
      </c>
      <c r="G16" s="12">
        <f t="shared" si="0"/>
        <v>917</v>
      </c>
      <c r="H16" s="13">
        <f t="shared" si="4"/>
        <v>0.61133333333333328</v>
      </c>
      <c r="I16" s="13"/>
      <c r="J16" s="8">
        <f t="shared" si="5"/>
        <v>2623.65</v>
      </c>
      <c r="K16" s="9">
        <v>1.2500000000000001E-2</v>
      </c>
      <c r="L16" s="10">
        <f t="shared" si="6"/>
        <v>0.14375000000000002</v>
      </c>
      <c r="M16" s="16">
        <v>0.2</v>
      </c>
      <c r="N16" s="12">
        <f t="shared" si="7"/>
        <v>935</v>
      </c>
      <c r="O16" s="13">
        <f t="shared" si="8"/>
        <v>0.62333333333333329</v>
      </c>
      <c r="P16" s="13">
        <f t="shared" si="1"/>
        <v>1.9629225736095934E-2</v>
      </c>
    </row>
    <row r="17" spans="1:16" x14ac:dyDescent="0.2">
      <c r="A17" s="5" t="s">
        <v>18</v>
      </c>
      <c r="B17" s="5">
        <v>1500</v>
      </c>
      <c r="C17" s="8">
        <f t="shared" si="2"/>
        <v>2572.9500000000003</v>
      </c>
      <c r="D17" s="9">
        <v>1.2500000000000001E-2</v>
      </c>
      <c r="E17" s="10">
        <f t="shared" si="3"/>
        <v>0.14375000000000002</v>
      </c>
      <c r="F17" s="16">
        <v>0.17499999999999999</v>
      </c>
      <c r="G17" s="12">
        <f t="shared" si="0"/>
        <v>852</v>
      </c>
      <c r="H17" s="13">
        <f t="shared" si="4"/>
        <v>0.56799999999999995</v>
      </c>
      <c r="I17" s="13"/>
      <c r="J17" s="8">
        <f t="shared" si="5"/>
        <v>2623.65</v>
      </c>
      <c r="K17" s="9">
        <v>1.2500000000000001E-2</v>
      </c>
      <c r="L17" s="10">
        <f t="shared" si="6"/>
        <v>0.14375000000000002</v>
      </c>
      <c r="M17" s="16">
        <v>0.17499999999999999</v>
      </c>
      <c r="N17" s="12">
        <f t="shared" si="7"/>
        <v>869</v>
      </c>
      <c r="O17" s="13">
        <f t="shared" si="8"/>
        <v>0.57933333333333337</v>
      </c>
      <c r="P17" s="13">
        <f t="shared" si="1"/>
        <v>1.9953051643192499E-2</v>
      </c>
    </row>
    <row r="18" spans="1:16" x14ac:dyDescent="0.2">
      <c r="A18" s="5" t="s">
        <v>20</v>
      </c>
      <c r="B18" s="5">
        <v>1500</v>
      </c>
      <c r="C18" s="8">
        <f t="shared" si="2"/>
        <v>2572.9500000000003</v>
      </c>
      <c r="D18" s="9">
        <v>1.2500000000000001E-2</v>
      </c>
      <c r="E18" s="10">
        <f t="shared" si="3"/>
        <v>0.14375000000000002</v>
      </c>
      <c r="F18" s="18">
        <v>0.27500000000000002</v>
      </c>
      <c r="G18" s="12">
        <f t="shared" si="0"/>
        <v>1110</v>
      </c>
      <c r="H18" s="13">
        <f t="shared" si="4"/>
        <v>0.74</v>
      </c>
      <c r="I18" s="13"/>
      <c r="J18" s="8">
        <f t="shared" si="5"/>
        <v>2623.65</v>
      </c>
      <c r="K18" s="9">
        <v>1.2500000000000001E-2</v>
      </c>
      <c r="L18" s="10">
        <f t="shared" si="6"/>
        <v>0.14375000000000002</v>
      </c>
      <c r="M18" s="17">
        <v>0.27500000000000002</v>
      </c>
      <c r="N18" s="12">
        <f t="shared" si="7"/>
        <v>1131</v>
      </c>
      <c r="O18" s="13">
        <f t="shared" si="8"/>
        <v>0.754</v>
      </c>
      <c r="P18" s="13">
        <f t="shared" si="1"/>
        <v>1.8918918918918948E-2</v>
      </c>
    </row>
    <row r="19" spans="1:16" x14ac:dyDescent="0.2">
      <c r="A19" s="5" t="s">
        <v>19</v>
      </c>
      <c r="B19" s="5">
        <v>1500</v>
      </c>
      <c r="C19" s="8">
        <f t="shared" si="2"/>
        <v>2572.9500000000003</v>
      </c>
      <c r="D19" s="9">
        <v>1.2500000000000001E-2</v>
      </c>
      <c r="E19" s="10">
        <f t="shared" si="3"/>
        <v>0.14375000000000002</v>
      </c>
      <c r="F19" s="16">
        <v>0.27500000000000002</v>
      </c>
      <c r="G19" s="12">
        <f t="shared" si="0"/>
        <v>1110</v>
      </c>
      <c r="H19" s="13">
        <f t="shared" si="4"/>
        <v>0.74</v>
      </c>
      <c r="I19" s="13"/>
      <c r="J19" s="8">
        <f t="shared" si="5"/>
        <v>2623.65</v>
      </c>
      <c r="K19" s="9">
        <v>1.2500000000000001E-2</v>
      </c>
      <c r="L19" s="10">
        <f t="shared" si="6"/>
        <v>0.14375000000000002</v>
      </c>
      <c r="M19" s="16">
        <v>0.27500000000000002</v>
      </c>
      <c r="N19" s="12">
        <f t="shared" si="7"/>
        <v>1131</v>
      </c>
      <c r="O19" s="13">
        <f t="shared" si="8"/>
        <v>0.754</v>
      </c>
      <c r="P19" s="13">
        <f t="shared" si="1"/>
        <v>1.8918918918918948E-2</v>
      </c>
    </row>
    <row r="20" spans="1:16" x14ac:dyDescent="0.2">
      <c r="A20" s="5" t="s">
        <v>21</v>
      </c>
      <c r="B20" s="5">
        <v>1500</v>
      </c>
      <c r="C20" s="8">
        <f t="shared" si="2"/>
        <v>2572.9500000000003</v>
      </c>
      <c r="D20" s="9">
        <v>1.2500000000000001E-2</v>
      </c>
      <c r="E20" s="10">
        <f t="shared" si="3"/>
        <v>0.14375000000000002</v>
      </c>
      <c r="F20" s="16">
        <v>0.28749999999999998</v>
      </c>
      <c r="G20" s="12">
        <f t="shared" si="0"/>
        <v>1142</v>
      </c>
      <c r="H20" s="13">
        <f t="shared" si="4"/>
        <v>0.76133333333333331</v>
      </c>
      <c r="I20" s="13"/>
      <c r="J20" s="8">
        <f t="shared" si="5"/>
        <v>2623.65</v>
      </c>
      <c r="K20" s="9">
        <v>1.2500000000000001E-2</v>
      </c>
      <c r="L20" s="10">
        <f t="shared" si="6"/>
        <v>0.14375000000000002</v>
      </c>
      <c r="M20" s="16">
        <v>0.28749999999999998</v>
      </c>
      <c r="N20" s="12">
        <f t="shared" si="7"/>
        <v>1164</v>
      </c>
      <c r="O20" s="13">
        <f t="shared" si="8"/>
        <v>0.77600000000000002</v>
      </c>
      <c r="P20" s="13">
        <f t="shared" si="1"/>
        <v>1.9264448336252293E-2</v>
      </c>
    </row>
    <row r="21" spans="1:16" x14ac:dyDescent="0.2">
      <c r="A21" s="5" t="s">
        <v>22</v>
      </c>
      <c r="B21" s="5">
        <v>1500</v>
      </c>
      <c r="C21" s="8">
        <f t="shared" si="2"/>
        <v>2572.9500000000003</v>
      </c>
      <c r="D21" s="9">
        <v>1.2500000000000001E-2</v>
      </c>
      <c r="E21" s="10">
        <f t="shared" si="3"/>
        <v>0.14375000000000002</v>
      </c>
      <c r="F21" s="16">
        <v>0.26250000000000001</v>
      </c>
      <c r="G21" s="12">
        <f t="shared" si="0"/>
        <v>1077</v>
      </c>
      <c r="H21" s="13">
        <f t="shared" si="4"/>
        <v>0.71799999999999997</v>
      </c>
      <c r="I21" s="13"/>
      <c r="J21" s="8">
        <f t="shared" si="5"/>
        <v>2623.65</v>
      </c>
      <c r="K21" s="9">
        <v>1.2500000000000001E-2</v>
      </c>
      <c r="L21" s="10">
        <f t="shared" si="6"/>
        <v>0.14375000000000002</v>
      </c>
      <c r="M21" s="16">
        <v>0.26250000000000001</v>
      </c>
      <c r="N21" s="12">
        <f t="shared" si="7"/>
        <v>1099</v>
      </c>
      <c r="O21" s="13">
        <f t="shared" si="8"/>
        <v>0.73266666666666669</v>
      </c>
      <c r="P21" s="13">
        <f t="shared" si="1"/>
        <v>2.0427112349117982E-2</v>
      </c>
    </row>
    <row r="22" spans="1:16" x14ac:dyDescent="0.2">
      <c r="A22" s="5" t="s">
        <v>23</v>
      </c>
      <c r="B22" s="5">
        <v>1500</v>
      </c>
      <c r="C22" s="8">
        <f t="shared" si="2"/>
        <v>2572.9500000000003</v>
      </c>
      <c r="D22" s="9">
        <v>1.2500000000000001E-2</v>
      </c>
      <c r="E22" s="10">
        <f t="shared" si="3"/>
        <v>0.14375000000000002</v>
      </c>
      <c r="F22" s="16">
        <v>0.26250000000000001</v>
      </c>
      <c r="G22" s="12">
        <f t="shared" si="0"/>
        <v>1077</v>
      </c>
      <c r="H22" s="13">
        <f t="shared" si="4"/>
        <v>0.71799999999999997</v>
      </c>
      <c r="I22" s="13"/>
      <c r="J22" s="8">
        <f t="shared" si="5"/>
        <v>2623.65</v>
      </c>
      <c r="K22" s="9">
        <v>1.2500000000000001E-2</v>
      </c>
      <c r="L22" s="10">
        <f t="shared" si="6"/>
        <v>0.14375000000000002</v>
      </c>
      <c r="M22" s="16">
        <v>0.26250000000000001</v>
      </c>
      <c r="N22" s="12">
        <f t="shared" si="7"/>
        <v>1099</v>
      </c>
      <c r="O22" s="13">
        <f t="shared" si="8"/>
        <v>0.73266666666666669</v>
      </c>
      <c r="P22" s="13">
        <f t="shared" si="1"/>
        <v>2.0427112349117982E-2</v>
      </c>
    </row>
    <row r="23" spans="1:16" x14ac:dyDescent="0.2">
      <c r="A23" s="5" t="s">
        <v>24</v>
      </c>
      <c r="B23" s="5">
        <v>1500</v>
      </c>
      <c r="C23" s="8">
        <f t="shared" si="2"/>
        <v>2572.9500000000003</v>
      </c>
      <c r="D23" s="9">
        <v>1.2500000000000001E-2</v>
      </c>
      <c r="E23" s="10">
        <f t="shared" si="3"/>
        <v>0.14375000000000002</v>
      </c>
      <c r="F23" s="16">
        <v>0.27500000000000002</v>
      </c>
      <c r="G23" s="12">
        <f t="shared" si="0"/>
        <v>1110</v>
      </c>
      <c r="H23" s="13">
        <f t="shared" si="4"/>
        <v>0.74</v>
      </c>
      <c r="I23" s="13"/>
      <c r="J23" s="8">
        <f t="shared" si="5"/>
        <v>2623.65</v>
      </c>
      <c r="K23" s="9">
        <v>1.2500000000000001E-2</v>
      </c>
      <c r="L23" s="10">
        <f t="shared" si="6"/>
        <v>0.14375000000000002</v>
      </c>
      <c r="M23" s="16">
        <v>0.27500000000000002</v>
      </c>
      <c r="N23" s="12">
        <f t="shared" si="7"/>
        <v>1131</v>
      </c>
      <c r="O23" s="13">
        <f t="shared" si="8"/>
        <v>0.754</v>
      </c>
      <c r="P23" s="13">
        <f t="shared" si="1"/>
        <v>1.8918918918918948E-2</v>
      </c>
    </row>
    <row r="24" spans="1:16" x14ac:dyDescent="0.2">
      <c r="A24" s="5" t="s">
        <v>25</v>
      </c>
      <c r="B24" s="5">
        <v>1500</v>
      </c>
      <c r="C24" s="8">
        <f t="shared" si="2"/>
        <v>2572.9500000000003</v>
      </c>
      <c r="D24" s="9">
        <v>1.2500000000000001E-2</v>
      </c>
      <c r="E24" s="10">
        <f t="shared" si="3"/>
        <v>0.14375000000000002</v>
      </c>
      <c r="F24" s="16">
        <v>0.32500000000000001</v>
      </c>
      <c r="G24" s="12">
        <f t="shared" si="0"/>
        <v>1238</v>
      </c>
      <c r="H24" s="13">
        <f t="shared" si="4"/>
        <v>0.82533333333333336</v>
      </c>
      <c r="I24" s="13"/>
      <c r="J24" s="8">
        <f t="shared" si="5"/>
        <v>2623.65</v>
      </c>
      <c r="K24" s="9">
        <v>1.2500000000000001E-2</v>
      </c>
      <c r="L24" s="10">
        <f t="shared" si="6"/>
        <v>0.14375000000000002</v>
      </c>
      <c r="M24" s="16">
        <v>0.32500000000000001</v>
      </c>
      <c r="N24" s="12">
        <f t="shared" si="7"/>
        <v>1263</v>
      </c>
      <c r="O24" s="13">
        <f t="shared" si="8"/>
        <v>0.84199999999999997</v>
      </c>
      <c r="P24" s="13">
        <f t="shared" si="1"/>
        <v>2.0193861066235774E-2</v>
      </c>
    </row>
    <row r="25" spans="1:16" x14ac:dyDescent="0.2">
      <c r="A25" s="5" t="s">
        <v>26</v>
      </c>
      <c r="B25" s="5">
        <v>1500</v>
      </c>
      <c r="C25" s="8">
        <f t="shared" si="2"/>
        <v>2572.9500000000003</v>
      </c>
      <c r="D25" s="9">
        <v>1.2500000000000001E-2</v>
      </c>
      <c r="E25" s="10">
        <f t="shared" si="3"/>
        <v>0.14375000000000002</v>
      </c>
      <c r="F25" s="16">
        <v>0.23749999999999999</v>
      </c>
      <c r="G25" s="12">
        <f t="shared" si="0"/>
        <v>1013</v>
      </c>
      <c r="H25" s="13">
        <f t="shared" si="4"/>
        <v>0.67533333333333334</v>
      </c>
      <c r="I25" s="13"/>
      <c r="J25" s="8">
        <f t="shared" si="5"/>
        <v>2623.65</v>
      </c>
      <c r="K25" s="9">
        <v>1.2500000000000001E-2</v>
      </c>
      <c r="L25" s="10">
        <f t="shared" si="6"/>
        <v>0.14375000000000002</v>
      </c>
      <c r="M25" s="16">
        <v>0.23749999999999999</v>
      </c>
      <c r="N25" s="12">
        <f t="shared" si="7"/>
        <v>1033</v>
      </c>
      <c r="O25" s="13">
        <f t="shared" si="8"/>
        <v>0.68866666666666665</v>
      </c>
      <c r="P25" s="13">
        <f t="shared" si="1"/>
        <v>1.9743336623889496E-2</v>
      </c>
    </row>
    <row r="26" spans="1:16" x14ac:dyDescent="0.2">
      <c r="A26" s="5" t="s">
        <v>27</v>
      </c>
      <c r="B26" s="5">
        <v>1500</v>
      </c>
      <c r="C26" s="8">
        <f t="shared" si="2"/>
        <v>2572.9500000000003</v>
      </c>
      <c r="D26" s="9">
        <v>1.2500000000000001E-2</v>
      </c>
      <c r="E26" s="10">
        <f t="shared" si="3"/>
        <v>0.14375000000000002</v>
      </c>
      <c r="F26" s="19">
        <v>0.36249999999999999</v>
      </c>
      <c r="G26" s="12">
        <f t="shared" si="0"/>
        <v>1335</v>
      </c>
      <c r="H26" s="13">
        <f t="shared" si="4"/>
        <v>0.89</v>
      </c>
      <c r="I26" s="13"/>
      <c r="J26" s="8">
        <f t="shared" si="5"/>
        <v>2623.65</v>
      </c>
      <c r="K26" s="9">
        <v>1.2500000000000001E-2</v>
      </c>
      <c r="L26" s="10">
        <f t="shared" si="6"/>
        <v>0.14375000000000002</v>
      </c>
      <c r="M26" s="19">
        <v>0.36249999999999999</v>
      </c>
      <c r="N26" s="12">
        <f t="shared" si="7"/>
        <v>1361</v>
      </c>
      <c r="O26" s="13">
        <f t="shared" si="8"/>
        <v>0.90733333333333333</v>
      </c>
      <c r="P26" s="13">
        <f t="shared" si="1"/>
        <v>1.9475655430711614E-2</v>
      </c>
    </row>
    <row r="27" spans="1:16" x14ac:dyDescent="0.2">
      <c r="A27" s="5" t="s">
        <v>28</v>
      </c>
      <c r="B27" s="5">
        <v>1500</v>
      </c>
      <c r="C27" s="8">
        <f t="shared" si="2"/>
        <v>2572.9500000000003</v>
      </c>
      <c r="D27" s="9">
        <v>1.2500000000000001E-2</v>
      </c>
      <c r="E27" s="10">
        <f t="shared" si="3"/>
        <v>0.14375000000000002</v>
      </c>
      <c r="F27" s="20">
        <v>0.3125</v>
      </c>
      <c r="G27" s="12">
        <f t="shared" si="0"/>
        <v>1206</v>
      </c>
      <c r="H27" s="13">
        <f t="shared" si="4"/>
        <v>0.80400000000000005</v>
      </c>
      <c r="I27" s="13"/>
      <c r="J27" s="8">
        <f t="shared" si="5"/>
        <v>2623.65</v>
      </c>
      <c r="K27" s="9">
        <v>1.2500000000000001E-2</v>
      </c>
      <c r="L27" s="10">
        <f t="shared" si="6"/>
        <v>0.14375000000000002</v>
      </c>
      <c r="M27" s="16">
        <v>0.3125</v>
      </c>
      <c r="N27" s="12">
        <f t="shared" si="7"/>
        <v>1230</v>
      </c>
      <c r="O27" s="13">
        <f t="shared" si="8"/>
        <v>0.82</v>
      </c>
      <c r="P27" s="13">
        <f t="shared" si="1"/>
        <v>1.990049751243772E-2</v>
      </c>
    </row>
    <row r="28" spans="1:16" x14ac:dyDescent="0.2">
      <c r="A28" s="5" t="s">
        <v>29</v>
      </c>
      <c r="B28" s="5">
        <v>1500</v>
      </c>
      <c r="C28" s="8">
        <f t="shared" si="2"/>
        <v>2572.9500000000003</v>
      </c>
      <c r="D28" s="9">
        <v>1.2500000000000001E-2</v>
      </c>
      <c r="E28" s="10">
        <f t="shared" si="3"/>
        <v>0.14375000000000002</v>
      </c>
      <c r="F28" s="19">
        <v>0.3125</v>
      </c>
      <c r="G28" s="12">
        <f t="shared" si="0"/>
        <v>1206</v>
      </c>
      <c r="H28" s="13">
        <f t="shared" si="4"/>
        <v>0.80400000000000005</v>
      </c>
      <c r="I28" s="13"/>
      <c r="J28" s="8">
        <f t="shared" si="5"/>
        <v>2623.65</v>
      </c>
      <c r="K28" s="9">
        <v>1.2500000000000001E-2</v>
      </c>
      <c r="L28" s="10">
        <f t="shared" si="6"/>
        <v>0.14375000000000002</v>
      </c>
      <c r="M28" s="19">
        <v>0.3125</v>
      </c>
      <c r="N28" s="12">
        <f t="shared" si="7"/>
        <v>1230</v>
      </c>
      <c r="O28" s="13">
        <f t="shared" si="8"/>
        <v>0.82</v>
      </c>
      <c r="P28" s="13">
        <f t="shared" si="1"/>
        <v>1.990049751243772E-2</v>
      </c>
    </row>
    <row r="29" spans="1:16" x14ac:dyDescent="0.2">
      <c r="A29" s="5" t="s">
        <v>30</v>
      </c>
      <c r="B29" s="5">
        <v>1500</v>
      </c>
      <c r="C29" s="8">
        <f t="shared" si="2"/>
        <v>2572.9500000000003</v>
      </c>
      <c r="D29" s="9">
        <v>1.2500000000000001E-2</v>
      </c>
      <c r="E29" s="10">
        <f t="shared" si="3"/>
        <v>0.14375000000000002</v>
      </c>
      <c r="F29" s="16">
        <v>0.21249999999999999</v>
      </c>
      <c r="G29" s="12">
        <f t="shared" si="0"/>
        <v>949</v>
      </c>
      <c r="H29" s="13">
        <f t="shared" si="4"/>
        <v>0.63266666666666671</v>
      </c>
      <c r="I29" s="13"/>
      <c r="J29" s="8">
        <f t="shared" si="5"/>
        <v>2623.65</v>
      </c>
      <c r="K29" s="9">
        <v>1.2500000000000001E-2</v>
      </c>
      <c r="L29" s="10">
        <f t="shared" si="6"/>
        <v>0.14375000000000002</v>
      </c>
      <c r="M29" s="16">
        <v>0.21249999999999999</v>
      </c>
      <c r="N29" s="12">
        <f t="shared" si="7"/>
        <v>967</v>
      </c>
      <c r="O29" s="13">
        <f t="shared" si="8"/>
        <v>0.64466666666666672</v>
      </c>
      <c r="P29" s="13">
        <f t="shared" si="1"/>
        <v>1.8967334035827177E-2</v>
      </c>
    </row>
    <row r="30" spans="1:16" x14ac:dyDescent="0.2">
      <c r="A30" s="5" t="s">
        <v>31</v>
      </c>
      <c r="B30" s="5">
        <v>1500</v>
      </c>
      <c r="C30" s="8">
        <f t="shared" si="2"/>
        <v>2572.9500000000003</v>
      </c>
      <c r="D30" s="9">
        <v>1.2500000000000001E-2</v>
      </c>
      <c r="E30" s="10">
        <f t="shared" si="3"/>
        <v>0.14375000000000002</v>
      </c>
      <c r="F30" s="16">
        <v>0.17499999999999999</v>
      </c>
      <c r="G30" s="12">
        <f t="shared" si="0"/>
        <v>852</v>
      </c>
      <c r="H30" s="13">
        <f t="shared" si="4"/>
        <v>0.56799999999999995</v>
      </c>
      <c r="I30" s="13"/>
      <c r="J30" s="8">
        <f t="shared" si="5"/>
        <v>2623.65</v>
      </c>
      <c r="K30" s="9">
        <v>1.2500000000000001E-2</v>
      </c>
      <c r="L30" s="10">
        <f t="shared" si="6"/>
        <v>0.14375000000000002</v>
      </c>
      <c r="M30" s="16">
        <v>0.17499999999999999</v>
      </c>
      <c r="N30" s="12">
        <f t="shared" si="7"/>
        <v>869</v>
      </c>
      <c r="O30" s="13">
        <f t="shared" si="8"/>
        <v>0.57933333333333337</v>
      </c>
      <c r="P30" s="13">
        <f t="shared" si="1"/>
        <v>1.9953051643192499E-2</v>
      </c>
    </row>
    <row r="31" spans="1:16" x14ac:dyDescent="0.2">
      <c r="H31" s="13"/>
      <c r="I31" s="13"/>
      <c r="O31" s="13"/>
      <c r="P31" s="7"/>
    </row>
    <row r="32" spans="1:16" ht="18" x14ac:dyDescent="0.2">
      <c r="A32" s="21" t="s">
        <v>33</v>
      </c>
      <c r="B32" s="22" t="s">
        <v>4</v>
      </c>
      <c r="C32" s="22" t="s">
        <v>32</v>
      </c>
      <c r="D32" s="22" t="s">
        <v>3</v>
      </c>
      <c r="E32" s="22" t="s">
        <v>2</v>
      </c>
      <c r="F32" s="23" t="s">
        <v>1</v>
      </c>
      <c r="G32" s="3" t="s">
        <v>269</v>
      </c>
      <c r="H32" s="3" t="s">
        <v>270</v>
      </c>
      <c r="I32" s="3"/>
      <c r="J32" s="1" t="s">
        <v>272</v>
      </c>
      <c r="K32" s="22" t="s">
        <v>3</v>
      </c>
      <c r="L32" s="22" t="s">
        <v>2</v>
      </c>
      <c r="M32" s="23" t="s">
        <v>1</v>
      </c>
      <c r="N32" s="3" t="s">
        <v>269</v>
      </c>
      <c r="O32" s="3" t="s">
        <v>270</v>
      </c>
      <c r="P32" s="52" t="s">
        <v>611</v>
      </c>
    </row>
    <row r="33" spans="1:16" ht="18" x14ac:dyDescent="0.2">
      <c r="A33" s="23"/>
      <c r="B33" s="22">
        <v>1500</v>
      </c>
      <c r="C33" s="1" t="s">
        <v>271</v>
      </c>
      <c r="D33" s="22">
        <v>1.2500000000000001E-2</v>
      </c>
      <c r="E33" s="21">
        <v>17.5</v>
      </c>
      <c r="F33" s="23"/>
      <c r="G33" s="24"/>
      <c r="H33" s="13"/>
      <c r="I33" s="13"/>
      <c r="J33" s="1" t="s">
        <v>273</v>
      </c>
      <c r="K33" s="22">
        <v>1.2500000000000001E-2</v>
      </c>
      <c r="L33" s="21">
        <v>17.5</v>
      </c>
      <c r="M33" s="23"/>
      <c r="N33" s="24"/>
      <c r="O33" s="13"/>
      <c r="P33" s="54"/>
    </row>
    <row r="34" spans="1:16" x14ac:dyDescent="0.2">
      <c r="B34" s="5"/>
      <c r="C34" s="5"/>
      <c r="D34" s="5"/>
      <c r="E34" s="25"/>
      <c r="G34" s="6"/>
      <c r="H34" s="13"/>
      <c r="I34" s="13"/>
      <c r="J34" s="5"/>
      <c r="K34" s="5"/>
      <c r="L34" s="25"/>
      <c r="N34" s="6"/>
      <c r="O34" s="13"/>
      <c r="P34" s="7"/>
    </row>
    <row r="35" spans="1:16" x14ac:dyDescent="0.2">
      <c r="A35" s="5" t="s">
        <v>274</v>
      </c>
      <c r="B35" s="5">
        <v>1500</v>
      </c>
      <c r="C35" s="8">
        <f t="shared" ref="C35:C43" si="9">SUM(B35*1.7153)</f>
        <v>2572.9500000000003</v>
      </c>
      <c r="D35" s="9">
        <v>1.2500000000000001E-2</v>
      </c>
      <c r="E35" s="26">
        <v>0.21875</v>
      </c>
      <c r="F35" s="27">
        <f>SUM(12*0.0125)</f>
        <v>0.15000000000000002</v>
      </c>
      <c r="G35" s="12">
        <f t="shared" ref="G35:G43" si="10">ROUND(C35*D35+C35*E35+C35*F35,0)</f>
        <v>981</v>
      </c>
      <c r="H35" s="13">
        <f t="shared" ref="H35:H43" si="11">SUM(G35/B35)</f>
        <v>0.65400000000000003</v>
      </c>
      <c r="I35" s="13"/>
      <c r="J35" s="8">
        <f t="shared" ref="J35:J43" si="12">SUM(B35 * 1.7491)</f>
        <v>2623.65</v>
      </c>
      <c r="K35" s="9">
        <v>1.2500000000000001E-2</v>
      </c>
      <c r="L35" s="26">
        <v>0.21875</v>
      </c>
      <c r="M35" s="27">
        <f>SUM(12*0.0125)</f>
        <v>0.15000000000000002</v>
      </c>
      <c r="N35" s="12">
        <f t="shared" ref="N35:N43" si="13">ROUND(J35*K35+J35*L35+J35*M35,0)</f>
        <v>1000</v>
      </c>
      <c r="O35" s="13">
        <f t="shared" si="8"/>
        <v>0.66666666666666663</v>
      </c>
      <c r="P35" s="13">
        <f t="shared" ref="P35:P43" si="14">SUM((N35/G35) - 1)</f>
        <v>1.9367991845055998E-2</v>
      </c>
    </row>
    <row r="36" spans="1:16" x14ac:dyDescent="0.2">
      <c r="A36" s="5" t="s">
        <v>275</v>
      </c>
      <c r="B36" s="5">
        <v>1500</v>
      </c>
      <c r="C36" s="8">
        <f t="shared" si="9"/>
        <v>2572.9500000000003</v>
      </c>
      <c r="D36" s="9">
        <v>1.2500000000000001E-2</v>
      </c>
      <c r="E36" s="26">
        <v>0.21875</v>
      </c>
      <c r="F36" s="27">
        <f>SUM(19*0.0125)</f>
        <v>0.23750000000000002</v>
      </c>
      <c r="G36" s="12">
        <f t="shared" si="10"/>
        <v>1206</v>
      </c>
      <c r="H36" s="13">
        <f t="shared" si="11"/>
        <v>0.80400000000000005</v>
      </c>
      <c r="I36" s="13"/>
      <c r="J36" s="8">
        <f t="shared" si="12"/>
        <v>2623.65</v>
      </c>
      <c r="K36" s="9">
        <v>1.2500000000000001E-2</v>
      </c>
      <c r="L36" s="26">
        <v>0.21875</v>
      </c>
      <c r="M36" s="27">
        <f>SUM(19*0.0125)</f>
        <v>0.23750000000000002</v>
      </c>
      <c r="N36" s="12">
        <f t="shared" si="13"/>
        <v>1230</v>
      </c>
      <c r="O36" s="13">
        <f t="shared" si="8"/>
        <v>0.82</v>
      </c>
      <c r="P36" s="13">
        <f t="shared" si="14"/>
        <v>1.990049751243772E-2</v>
      </c>
    </row>
    <row r="37" spans="1:16" x14ac:dyDescent="0.2">
      <c r="A37" s="5" t="s">
        <v>34</v>
      </c>
      <c r="B37" s="5">
        <v>1500</v>
      </c>
      <c r="C37" s="8">
        <f t="shared" si="9"/>
        <v>2572.9500000000003</v>
      </c>
      <c r="D37" s="9">
        <v>1.2500000000000001E-2</v>
      </c>
      <c r="E37" s="26">
        <v>0.21875</v>
      </c>
      <c r="F37" s="17">
        <v>0.3125</v>
      </c>
      <c r="G37" s="12">
        <f t="shared" si="10"/>
        <v>1399</v>
      </c>
      <c r="H37" s="13">
        <f t="shared" si="11"/>
        <v>0.93266666666666664</v>
      </c>
      <c r="I37" s="13"/>
      <c r="J37" s="8">
        <f t="shared" si="12"/>
        <v>2623.65</v>
      </c>
      <c r="K37" s="9">
        <v>1.2500000000000001E-2</v>
      </c>
      <c r="L37" s="26">
        <v>0.21875</v>
      </c>
      <c r="M37" s="17">
        <v>0.3125</v>
      </c>
      <c r="N37" s="12">
        <f t="shared" si="13"/>
        <v>1427</v>
      </c>
      <c r="O37" s="13">
        <f t="shared" si="8"/>
        <v>0.95133333333333336</v>
      </c>
      <c r="P37" s="13">
        <f t="shared" si="14"/>
        <v>2.0014295925661285E-2</v>
      </c>
    </row>
    <row r="38" spans="1:16" x14ac:dyDescent="0.2">
      <c r="A38" s="5" t="s">
        <v>35</v>
      </c>
      <c r="B38" s="5">
        <v>1500</v>
      </c>
      <c r="C38" s="8">
        <f>SUM(B38*1.7153)</f>
        <v>2572.9500000000003</v>
      </c>
      <c r="D38" s="9">
        <v>1.2500000000000001E-2</v>
      </c>
      <c r="E38" s="26">
        <v>0.21875</v>
      </c>
      <c r="F38" s="28">
        <v>0.25</v>
      </c>
      <c r="G38" s="12">
        <f t="shared" si="10"/>
        <v>1238</v>
      </c>
      <c r="H38" s="13">
        <f t="shared" si="11"/>
        <v>0.82533333333333336</v>
      </c>
      <c r="I38" s="13"/>
      <c r="J38" s="8">
        <f t="shared" si="12"/>
        <v>2623.65</v>
      </c>
      <c r="K38" s="9">
        <v>1.2500000000000001E-2</v>
      </c>
      <c r="L38" s="26">
        <v>0.21875</v>
      </c>
      <c r="M38" s="28">
        <v>0.25</v>
      </c>
      <c r="N38" s="12">
        <f t="shared" si="13"/>
        <v>1263</v>
      </c>
      <c r="O38" s="13">
        <f t="shared" si="8"/>
        <v>0.84199999999999997</v>
      </c>
      <c r="P38" s="13">
        <f t="shared" si="14"/>
        <v>2.0193861066235774E-2</v>
      </c>
    </row>
    <row r="39" spans="1:16" x14ac:dyDescent="0.2">
      <c r="A39" s="5" t="s">
        <v>36</v>
      </c>
      <c r="B39" s="5">
        <v>1500</v>
      </c>
      <c r="C39" s="8">
        <f t="shared" si="9"/>
        <v>2572.9500000000003</v>
      </c>
      <c r="D39" s="9">
        <v>1.2500000000000001E-2</v>
      </c>
      <c r="E39" s="26">
        <v>0.21875</v>
      </c>
      <c r="F39" s="28">
        <v>0.33750000000000002</v>
      </c>
      <c r="G39" s="12">
        <f t="shared" si="10"/>
        <v>1463</v>
      </c>
      <c r="H39" s="13">
        <f t="shared" si="11"/>
        <v>0.97533333333333339</v>
      </c>
      <c r="I39" s="13"/>
      <c r="J39" s="8">
        <f t="shared" si="12"/>
        <v>2623.65</v>
      </c>
      <c r="K39" s="9">
        <v>1.2500000000000001E-2</v>
      </c>
      <c r="L39" s="26">
        <v>0.21875</v>
      </c>
      <c r="M39" s="28">
        <v>0.33750000000000002</v>
      </c>
      <c r="N39" s="12">
        <f t="shared" si="13"/>
        <v>1492</v>
      </c>
      <c r="O39" s="13">
        <f t="shared" si="8"/>
        <v>0.9946666666666667</v>
      </c>
      <c r="P39" s="13">
        <f t="shared" si="14"/>
        <v>1.9822282980177741E-2</v>
      </c>
    </row>
    <row r="40" spans="1:16" x14ac:dyDescent="0.2">
      <c r="A40" s="5" t="s">
        <v>276</v>
      </c>
      <c r="B40" s="5">
        <v>1500</v>
      </c>
      <c r="C40" s="8">
        <f t="shared" si="9"/>
        <v>2572.9500000000003</v>
      </c>
      <c r="D40" s="9">
        <v>1.2500000000000001E-2</v>
      </c>
      <c r="E40" s="26">
        <v>0.21875</v>
      </c>
      <c r="F40" s="28">
        <v>0.3</v>
      </c>
      <c r="G40" s="12">
        <f t="shared" si="10"/>
        <v>1367</v>
      </c>
      <c r="H40" s="13">
        <f t="shared" si="11"/>
        <v>0.91133333333333333</v>
      </c>
      <c r="I40" s="13"/>
      <c r="J40" s="8">
        <f t="shared" si="12"/>
        <v>2623.65</v>
      </c>
      <c r="K40" s="9">
        <v>1.2500000000000001E-2</v>
      </c>
      <c r="L40" s="26">
        <v>0.21875</v>
      </c>
      <c r="M40" s="28">
        <v>0.3</v>
      </c>
      <c r="N40" s="12">
        <f t="shared" si="13"/>
        <v>1394</v>
      </c>
      <c r="O40" s="13">
        <f t="shared" si="8"/>
        <v>0.92933333333333334</v>
      </c>
      <c r="P40" s="13">
        <f t="shared" si="14"/>
        <v>1.9751280175567043E-2</v>
      </c>
    </row>
    <row r="41" spans="1:16" x14ac:dyDescent="0.2">
      <c r="A41" s="5" t="s">
        <v>37</v>
      </c>
      <c r="B41" s="5">
        <v>1500</v>
      </c>
      <c r="C41" s="8">
        <f t="shared" si="9"/>
        <v>2572.9500000000003</v>
      </c>
      <c r="D41" s="9">
        <v>1.2500000000000001E-2</v>
      </c>
      <c r="E41" s="26">
        <v>0.21875</v>
      </c>
      <c r="F41" s="28">
        <v>0.3</v>
      </c>
      <c r="G41" s="12">
        <f t="shared" si="10"/>
        <v>1367</v>
      </c>
      <c r="H41" s="13">
        <f t="shared" si="11"/>
        <v>0.91133333333333333</v>
      </c>
      <c r="I41" s="13"/>
      <c r="J41" s="8">
        <f t="shared" si="12"/>
        <v>2623.65</v>
      </c>
      <c r="K41" s="9">
        <v>1.2500000000000001E-2</v>
      </c>
      <c r="L41" s="26">
        <v>0.21875</v>
      </c>
      <c r="M41" s="29">
        <v>0.32500000000000001</v>
      </c>
      <c r="N41" s="12">
        <f t="shared" si="13"/>
        <v>1459</v>
      </c>
      <c r="O41" s="13">
        <f t="shared" si="8"/>
        <v>0.97266666666666668</v>
      </c>
      <c r="P41" s="13">
        <f t="shared" si="14"/>
        <v>6.7300658376005851E-2</v>
      </c>
    </row>
    <row r="42" spans="1:16" x14ac:dyDescent="0.2">
      <c r="A42" s="5" t="s">
        <v>38</v>
      </c>
      <c r="B42" s="5">
        <v>1500</v>
      </c>
      <c r="C42" s="8">
        <f t="shared" si="9"/>
        <v>2572.9500000000003</v>
      </c>
      <c r="D42" s="9">
        <v>1.2500000000000001E-2</v>
      </c>
      <c r="E42" s="26">
        <v>0.21875</v>
      </c>
      <c r="F42" s="17">
        <v>0.27500000000000002</v>
      </c>
      <c r="G42" s="12">
        <f t="shared" si="10"/>
        <v>1303</v>
      </c>
      <c r="H42" s="13">
        <f t="shared" si="11"/>
        <v>0.8686666666666667</v>
      </c>
      <c r="I42" s="13"/>
      <c r="J42" s="8">
        <f t="shared" si="12"/>
        <v>2623.65</v>
      </c>
      <c r="K42" s="9">
        <v>1.2500000000000001E-2</v>
      </c>
      <c r="L42" s="26">
        <v>0.21875</v>
      </c>
      <c r="M42" s="17">
        <v>0.27500000000000002</v>
      </c>
      <c r="N42" s="12">
        <f t="shared" si="13"/>
        <v>1328</v>
      </c>
      <c r="O42" s="13">
        <f t="shared" si="8"/>
        <v>0.88533333333333331</v>
      </c>
      <c r="P42" s="13">
        <f t="shared" si="14"/>
        <v>1.9186492709132752E-2</v>
      </c>
    </row>
    <row r="43" spans="1:16" x14ac:dyDescent="0.2">
      <c r="A43" s="5" t="s">
        <v>277</v>
      </c>
      <c r="B43" s="5">
        <v>1500</v>
      </c>
      <c r="C43" s="8">
        <f t="shared" si="9"/>
        <v>2572.9500000000003</v>
      </c>
      <c r="D43" s="9">
        <v>1.2500000000000001E-2</v>
      </c>
      <c r="E43" s="26">
        <v>0.21875</v>
      </c>
      <c r="F43" s="28">
        <v>0.21249999999999999</v>
      </c>
      <c r="G43" s="12">
        <f t="shared" si="10"/>
        <v>1142</v>
      </c>
      <c r="H43" s="13">
        <f t="shared" si="11"/>
        <v>0.76133333333333331</v>
      </c>
      <c r="I43" s="13"/>
      <c r="J43" s="8">
        <f t="shared" si="12"/>
        <v>2623.65</v>
      </c>
      <c r="K43" s="9">
        <v>1.2500000000000001E-2</v>
      </c>
      <c r="L43" s="26">
        <v>0.21875</v>
      </c>
      <c r="M43" s="28">
        <v>0.21249999999999999</v>
      </c>
      <c r="N43" s="12">
        <f t="shared" si="13"/>
        <v>1164</v>
      </c>
      <c r="O43" s="13">
        <f t="shared" si="8"/>
        <v>0.77600000000000002</v>
      </c>
      <c r="P43" s="13">
        <f t="shared" si="14"/>
        <v>1.9264448336252293E-2</v>
      </c>
    </row>
    <row r="44" spans="1:16" x14ac:dyDescent="0.2">
      <c r="H44" s="13"/>
      <c r="I44" s="13"/>
      <c r="O44" s="13"/>
      <c r="P44" s="7"/>
    </row>
    <row r="45" spans="1:16" ht="18" x14ac:dyDescent="0.2">
      <c r="A45" s="30" t="s">
        <v>39</v>
      </c>
      <c r="B45" s="22" t="s">
        <v>4</v>
      </c>
      <c r="C45" s="22" t="s">
        <v>32</v>
      </c>
      <c r="D45" s="22" t="s">
        <v>3</v>
      </c>
      <c r="E45" s="22" t="s">
        <v>2</v>
      </c>
      <c r="F45" s="23" t="s">
        <v>1</v>
      </c>
      <c r="G45" s="3" t="s">
        <v>269</v>
      </c>
      <c r="H45" s="3" t="s">
        <v>270</v>
      </c>
      <c r="I45" s="3"/>
      <c r="J45" s="1" t="s">
        <v>272</v>
      </c>
      <c r="K45" s="22" t="s">
        <v>3</v>
      </c>
      <c r="L45" s="22" t="s">
        <v>2</v>
      </c>
      <c r="M45" s="23" t="s">
        <v>1</v>
      </c>
      <c r="N45" s="3" t="s">
        <v>269</v>
      </c>
      <c r="O45" s="3" t="s">
        <v>270</v>
      </c>
      <c r="P45" s="52" t="s">
        <v>611</v>
      </c>
    </row>
    <row r="46" spans="1:16" ht="18" x14ac:dyDescent="0.2">
      <c r="B46" s="22">
        <v>1500</v>
      </c>
      <c r="C46" s="1" t="s">
        <v>271</v>
      </c>
      <c r="D46" s="22">
        <v>1.2500000000000001E-2</v>
      </c>
      <c r="E46" s="21">
        <v>18.95</v>
      </c>
      <c r="F46" s="23"/>
      <c r="G46" s="24"/>
      <c r="H46" s="13"/>
      <c r="I46" s="13"/>
      <c r="J46" s="1" t="s">
        <v>273</v>
      </c>
      <c r="K46" s="22">
        <v>1.2500000000000001E-2</v>
      </c>
      <c r="L46" s="21">
        <v>18.95</v>
      </c>
      <c r="M46" s="23"/>
      <c r="N46" s="24"/>
      <c r="O46" s="13"/>
      <c r="P46" s="54"/>
    </row>
    <row r="47" spans="1:16" x14ac:dyDescent="0.2">
      <c r="B47" s="5"/>
      <c r="C47" s="5"/>
      <c r="D47" s="5"/>
      <c r="E47" s="25"/>
      <c r="G47" s="6"/>
      <c r="H47" s="13"/>
      <c r="I47" s="13"/>
      <c r="J47" s="5"/>
      <c r="K47" s="5"/>
      <c r="L47" s="25"/>
      <c r="N47" s="6"/>
      <c r="O47" s="13"/>
      <c r="P47" s="7"/>
    </row>
    <row r="48" spans="1:16" x14ac:dyDescent="0.2">
      <c r="A48" s="5" t="s">
        <v>40</v>
      </c>
      <c r="B48" s="5">
        <v>1500</v>
      </c>
      <c r="C48" s="8">
        <f>SUM(B48*1.7153)</f>
        <v>2572.9500000000003</v>
      </c>
      <c r="D48" s="9">
        <v>1.2500000000000001E-2</v>
      </c>
      <c r="E48" s="31">
        <v>0.236875</v>
      </c>
      <c r="F48" s="32">
        <v>0.32500000000000001</v>
      </c>
      <c r="G48" s="12">
        <f t="shared" ref="G48:G111" si="15">ROUND(C48*D48+C48*E48+C48*F48,0)</f>
        <v>1478</v>
      </c>
      <c r="H48" s="13">
        <f t="shared" ref="H48:H79" si="16">SUM(G48/B48)</f>
        <v>0.98533333333333328</v>
      </c>
      <c r="I48" s="13"/>
      <c r="J48" s="8">
        <f t="shared" ref="J48:J111" si="17">SUM(B48 * 1.7491)</f>
        <v>2623.65</v>
      </c>
      <c r="K48" s="9">
        <v>1.2500000000000001E-2</v>
      </c>
      <c r="L48" s="31">
        <v>0.236875</v>
      </c>
      <c r="M48" s="9">
        <v>0.32500000000000001</v>
      </c>
      <c r="N48" s="12">
        <f t="shared" ref="N48:N111" si="18">ROUND(J48*K48+J48*L48+J48*M48,0)</f>
        <v>1507</v>
      </c>
      <c r="O48" s="13">
        <f t="shared" si="8"/>
        <v>1.0046666666666666</v>
      </c>
      <c r="P48" s="13">
        <f t="shared" ref="P48:P79" si="19">SUM((N48/G48) - 1)</f>
        <v>1.9621109607577791E-2</v>
      </c>
    </row>
    <row r="49" spans="1:16" x14ac:dyDescent="0.2">
      <c r="A49" s="5" t="s">
        <v>41</v>
      </c>
      <c r="B49" s="5">
        <v>1500</v>
      </c>
      <c r="C49" s="8">
        <f t="shared" ref="C49:C111" si="20">SUM(B49*1.7153)</f>
        <v>2572.9500000000003</v>
      </c>
      <c r="D49" s="9">
        <v>1.2500000000000001E-2</v>
      </c>
      <c r="E49" s="31">
        <v>0.236875</v>
      </c>
      <c r="F49" s="33">
        <v>0.375</v>
      </c>
      <c r="G49" s="12">
        <f t="shared" si="15"/>
        <v>1606</v>
      </c>
      <c r="H49" s="13">
        <f t="shared" si="16"/>
        <v>1.0706666666666667</v>
      </c>
      <c r="I49" s="13"/>
      <c r="J49" s="8">
        <f t="shared" si="17"/>
        <v>2623.65</v>
      </c>
      <c r="K49" s="9">
        <v>1.2500000000000001E-2</v>
      </c>
      <c r="L49" s="31">
        <v>0.236875</v>
      </c>
      <c r="M49" s="34">
        <v>0.375</v>
      </c>
      <c r="N49" s="12">
        <f t="shared" si="18"/>
        <v>1638</v>
      </c>
      <c r="O49" s="13">
        <f t="shared" si="8"/>
        <v>1.0920000000000001</v>
      </c>
      <c r="P49" s="13">
        <f t="shared" si="19"/>
        <v>1.9925280199252882E-2</v>
      </c>
    </row>
    <row r="50" spans="1:16" x14ac:dyDescent="0.2">
      <c r="A50" s="5" t="s">
        <v>42</v>
      </c>
      <c r="B50" s="5">
        <v>1500</v>
      </c>
      <c r="C50" s="8">
        <f t="shared" si="20"/>
        <v>2572.9500000000003</v>
      </c>
      <c r="D50" s="9">
        <v>1.2500000000000001E-2</v>
      </c>
      <c r="E50" s="31">
        <v>0.236875</v>
      </c>
      <c r="F50" s="27">
        <v>0.32500000000000001</v>
      </c>
      <c r="G50" s="12">
        <f t="shared" si="15"/>
        <v>1478</v>
      </c>
      <c r="H50" s="13">
        <f t="shared" si="16"/>
        <v>0.98533333333333328</v>
      </c>
      <c r="I50" s="13"/>
      <c r="J50" s="8">
        <f t="shared" si="17"/>
        <v>2623.65</v>
      </c>
      <c r="K50" s="9">
        <v>1.2500000000000001E-2</v>
      </c>
      <c r="L50" s="31">
        <v>0.236875</v>
      </c>
      <c r="M50" s="9">
        <v>0.32500000000000001</v>
      </c>
      <c r="N50" s="12">
        <f t="shared" si="18"/>
        <v>1507</v>
      </c>
      <c r="O50" s="13">
        <f t="shared" si="8"/>
        <v>1.0046666666666666</v>
      </c>
      <c r="P50" s="13">
        <f t="shared" si="19"/>
        <v>1.9621109607577791E-2</v>
      </c>
    </row>
    <row r="51" spans="1:16" x14ac:dyDescent="0.2">
      <c r="A51" s="5" t="s">
        <v>43</v>
      </c>
      <c r="B51" s="5">
        <v>1500</v>
      </c>
      <c r="C51" s="8">
        <f t="shared" si="20"/>
        <v>2572.9500000000003</v>
      </c>
      <c r="D51" s="9">
        <v>1.2500000000000001E-2</v>
      </c>
      <c r="E51" s="31">
        <v>0.236875</v>
      </c>
      <c r="F51" s="33">
        <v>0.4</v>
      </c>
      <c r="G51" s="12">
        <f t="shared" si="15"/>
        <v>1671</v>
      </c>
      <c r="H51" s="13">
        <f t="shared" si="16"/>
        <v>1.1140000000000001</v>
      </c>
      <c r="I51" s="13"/>
      <c r="J51" s="8">
        <f t="shared" si="17"/>
        <v>2623.65</v>
      </c>
      <c r="K51" s="9">
        <v>1.2500000000000001E-2</v>
      </c>
      <c r="L51" s="31">
        <v>0.236875</v>
      </c>
      <c r="M51" s="34">
        <v>0.4</v>
      </c>
      <c r="N51" s="12">
        <f t="shared" si="18"/>
        <v>1704</v>
      </c>
      <c r="O51" s="13">
        <f t="shared" si="8"/>
        <v>1.1359999999999999</v>
      </c>
      <c r="P51" s="13">
        <f t="shared" si="19"/>
        <v>1.9748653500897717E-2</v>
      </c>
    </row>
    <row r="52" spans="1:16" x14ac:dyDescent="0.2">
      <c r="A52" s="5" t="s">
        <v>44</v>
      </c>
      <c r="B52" s="5">
        <v>1500</v>
      </c>
      <c r="C52" s="8">
        <f t="shared" si="20"/>
        <v>2572.9500000000003</v>
      </c>
      <c r="D52" s="9">
        <v>1.2500000000000001E-2</v>
      </c>
      <c r="E52" s="31">
        <v>0.236875</v>
      </c>
      <c r="F52" s="27">
        <v>0.32500000000000001</v>
      </c>
      <c r="G52" s="12">
        <f t="shared" si="15"/>
        <v>1478</v>
      </c>
      <c r="H52" s="13">
        <f t="shared" si="16"/>
        <v>0.98533333333333328</v>
      </c>
      <c r="I52" s="13"/>
      <c r="J52" s="8">
        <f t="shared" si="17"/>
        <v>2623.65</v>
      </c>
      <c r="K52" s="9">
        <v>1.2500000000000001E-2</v>
      </c>
      <c r="L52" s="31">
        <v>0.236875</v>
      </c>
      <c r="M52" s="9">
        <v>0.32500000000000001</v>
      </c>
      <c r="N52" s="12">
        <f t="shared" si="18"/>
        <v>1507</v>
      </c>
      <c r="O52" s="13">
        <f t="shared" si="8"/>
        <v>1.0046666666666666</v>
      </c>
      <c r="P52" s="13">
        <f t="shared" si="19"/>
        <v>1.9621109607577791E-2</v>
      </c>
    </row>
    <row r="53" spans="1:16" x14ac:dyDescent="0.2">
      <c r="A53" s="5" t="s">
        <v>45</v>
      </c>
      <c r="B53" s="5">
        <v>1500</v>
      </c>
      <c r="C53" s="8">
        <f t="shared" si="20"/>
        <v>2572.9500000000003</v>
      </c>
      <c r="D53" s="9">
        <v>1.2500000000000001E-2</v>
      </c>
      <c r="E53" s="31">
        <v>0.236875</v>
      </c>
      <c r="F53" s="27">
        <v>0.34375</v>
      </c>
      <c r="G53" s="12">
        <f t="shared" si="15"/>
        <v>1526</v>
      </c>
      <c r="H53" s="13">
        <f t="shared" si="16"/>
        <v>1.0173333333333334</v>
      </c>
      <c r="I53" s="13"/>
      <c r="J53" s="8">
        <f t="shared" si="17"/>
        <v>2623.65</v>
      </c>
      <c r="K53" s="9">
        <v>1.2500000000000001E-2</v>
      </c>
      <c r="L53" s="31">
        <v>0.236875</v>
      </c>
      <c r="M53" s="9">
        <v>0.34375</v>
      </c>
      <c r="N53" s="12">
        <f t="shared" si="18"/>
        <v>1556</v>
      </c>
      <c r="O53" s="13">
        <f t="shared" si="8"/>
        <v>1.0373333333333334</v>
      </c>
      <c r="P53" s="13">
        <f t="shared" si="19"/>
        <v>1.9659239842725995E-2</v>
      </c>
    </row>
    <row r="54" spans="1:16" x14ac:dyDescent="0.2">
      <c r="A54" s="5" t="s">
        <v>46</v>
      </c>
      <c r="B54" s="5">
        <v>1500</v>
      </c>
      <c r="C54" s="8">
        <f t="shared" si="20"/>
        <v>2572.9500000000003</v>
      </c>
      <c r="D54" s="9">
        <v>1.2500000000000001E-2</v>
      </c>
      <c r="E54" s="31">
        <v>0.236875</v>
      </c>
      <c r="F54" s="27">
        <v>0.35</v>
      </c>
      <c r="G54" s="12">
        <f t="shared" si="15"/>
        <v>1542</v>
      </c>
      <c r="H54" s="13">
        <f t="shared" si="16"/>
        <v>1.028</v>
      </c>
      <c r="I54" s="13"/>
      <c r="J54" s="8">
        <f t="shared" si="17"/>
        <v>2623.65</v>
      </c>
      <c r="K54" s="9">
        <v>1.2500000000000001E-2</v>
      </c>
      <c r="L54" s="31">
        <v>0.236875</v>
      </c>
      <c r="M54" s="9">
        <v>0.35</v>
      </c>
      <c r="N54" s="12">
        <f t="shared" si="18"/>
        <v>1573</v>
      </c>
      <c r="O54" s="13">
        <f t="shared" si="8"/>
        <v>1.0486666666666666</v>
      </c>
      <c r="P54" s="13">
        <f t="shared" si="19"/>
        <v>2.0103761348897464E-2</v>
      </c>
    </row>
    <row r="55" spans="1:16" x14ac:dyDescent="0.2">
      <c r="A55" s="5" t="s">
        <v>47</v>
      </c>
      <c r="B55" s="5">
        <v>1500</v>
      </c>
      <c r="C55" s="8">
        <f t="shared" si="20"/>
        <v>2572.9500000000003</v>
      </c>
      <c r="D55" s="9">
        <v>1.2500000000000001E-2</v>
      </c>
      <c r="E55" s="31">
        <v>0.236875</v>
      </c>
      <c r="F55" s="27">
        <v>0.375</v>
      </c>
      <c r="G55" s="12">
        <f t="shared" si="15"/>
        <v>1606</v>
      </c>
      <c r="H55" s="13">
        <f t="shared" si="16"/>
        <v>1.0706666666666667</v>
      </c>
      <c r="I55" s="13"/>
      <c r="J55" s="8">
        <f t="shared" si="17"/>
        <v>2623.65</v>
      </c>
      <c r="K55" s="9">
        <v>1.2500000000000001E-2</v>
      </c>
      <c r="L55" s="31">
        <v>0.236875</v>
      </c>
      <c r="M55" s="9">
        <v>0.375</v>
      </c>
      <c r="N55" s="12">
        <f t="shared" si="18"/>
        <v>1638</v>
      </c>
      <c r="O55" s="13">
        <f t="shared" si="8"/>
        <v>1.0920000000000001</v>
      </c>
      <c r="P55" s="13">
        <f t="shared" si="19"/>
        <v>1.9925280199252882E-2</v>
      </c>
    </row>
    <row r="56" spans="1:16" x14ac:dyDescent="0.2">
      <c r="A56" s="5" t="s">
        <v>48</v>
      </c>
      <c r="B56" s="5">
        <v>1500</v>
      </c>
      <c r="C56" s="8">
        <f t="shared" si="20"/>
        <v>2572.9500000000003</v>
      </c>
      <c r="D56" s="9">
        <v>1.2500000000000001E-2</v>
      </c>
      <c r="E56" s="31">
        <v>0.236875</v>
      </c>
      <c r="F56" s="27">
        <v>0.32500000000000001</v>
      </c>
      <c r="G56" s="12">
        <f t="shared" si="15"/>
        <v>1478</v>
      </c>
      <c r="H56" s="13">
        <f t="shared" si="16"/>
        <v>0.98533333333333328</v>
      </c>
      <c r="I56" s="13"/>
      <c r="J56" s="8">
        <f t="shared" si="17"/>
        <v>2623.65</v>
      </c>
      <c r="K56" s="9">
        <v>1.2500000000000001E-2</v>
      </c>
      <c r="L56" s="31">
        <v>0.236875</v>
      </c>
      <c r="M56" s="9">
        <v>0.32500000000000001</v>
      </c>
      <c r="N56" s="12">
        <f t="shared" si="18"/>
        <v>1507</v>
      </c>
      <c r="O56" s="13">
        <f t="shared" si="8"/>
        <v>1.0046666666666666</v>
      </c>
      <c r="P56" s="13">
        <f t="shared" si="19"/>
        <v>1.9621109607577791E-2</v>
      </c>
    </row>
    <row r="57" spans="1:16" x14ac:dyDescent="0.2">
      <c r="A57" s="5" t="s">
        <v>49</v>
      </c>
      <c r="B57" s="5">
        <v>1500</v>
      </c>
      <c r="C57" s="8">
        <f t="shared" si="20"/>
        <v>2572.9500000000003</v>
      </c>
      <c r="D57" s="9">
        <v>1.2500000000000001E-2</v>
      </c>
      <c r="E57" s="31">
        <v>0.236875</v>
      </c>
      <c r="F57" s="33">
        <v>0.36249999999999999</v>
      </c>
      <c r="G57" s="12">
        <f t="shared" si="15"/>
        <v>1574</v>
      </c>
      <c r="H57" s="13">
        <f t="shared" si="16"/>
        <v>1.0493333333333332</v>
      </c>
      <c r="I57" s="13"/>
      <c r="J57" s="8">
        <f t="shared" si="17"/>
        <v>2623.65</v>
      </c>
      <c r="K57" s="9">
        <v>1.2500000000000001E-2</v>
      </c>
      <c r="L57" s="31">
        <v>0.236875</v>
      </c>
      <c r="M57" s="34">
        <v>0.36249999999999999</v>
      </c>
      <c r="N57" s="12">
        <f t="shared" si="18"/>
        <v>1605</v>
      </c>
      <c r="O57" s="13">
        <f t="shared" si="8"/>
        <v>1.07</v>
      </c>
      <c r="P57" s="13">
        <f t="shared" si="19"/>
        <v>1.9695044472681111E-2</v>
      </c>
    </row>
    <row r="58" spans="1:16" x14ac:dyDescent="0.2">
      <c r="A58" s="5" t="s">
        <v>50</v>
      </c>
      <c r="B58" s="5">
        <v>1500</v>
      </c>
      <c r="C58" s="8">
        <f t="shared" si="20"/>
        <v>2572.9500000000003</v>
      </c>
      <c r="D58" s="9">
        <v>1.2500000000000001E-2</v>
      </c>
      <c r="E58" s="31">
        <v>0.236875</v>
      </c>
      <c r="F58" s="27">
        <v>0.375</v>
      </c>
      <c r="G58" s="12">
        <f t="shared" si="15"/>
        <v>1606</v>
      </c>
      <c r="H58" s="13">
        <f t="shared" si="16"/>
        <v>1.0706666666666667</v>
      </c>
      <c r="I58" s="13"/>
      <c r="J58" s="8">
        <f t="shared" si="17"/>
        <v>2623.65</v>
      </c>
      <c r="K58" s="9">
        <v>1.2500000000000001E-2</v>
      </c>
      <c r="L58" s="31">
        <v>0.236875</v>
      </c>
      <c r="M58" s="9">
        <v>0.375</v>
      </c>
      <c r="N58" s="12">
        <f t="shared" si="18"/>
        <v>1638</v>
      </c>
      <c r="O58" s="13">
        <f t="shared" si="8"/>
        <v>1.0920000000000001</v>
      </c>
      <c r="P58" s="13">
        <f t="shared" si="19"/>
        <v>1.9925280199252882E-2</v>
      </c>
    </row>
    <row r="59" spans="1:16" x14ac:dyDescent="0.2">
      <c r="A59" s="5" t="s">
        <v>51</v>
      </c>
      <c r="B59" s="5">
        <v>1500</v>
      </c>
      <c r="C59" s="8">
        <f t="shared" si="20"/>
        <v>2572.9500000000003</v>
      </c>
      <c r="D59" s="9">
        <v>1.2500000000000001E-2</v>
      </c>
      <c r="E59" s="31">
        <v>0.236875</v>
      </c>
      <c r="F59" s="27">
        <v>0.32500000000000001</v>
      </c>
      <c r="G59" s="12">
        <f t="shared" si="15"/>
        <v>1478</v>
      </c>
      <c r="H59" s="13">
        <f t="shared" si="16"/>
        <v>0.98533333333333328</v>
      </c>
      <c r="I59" s="13"/>
      <c r="J59" s="8">
        <f t="shared" si="17"/>
        <v>2623.65</v>
      </c>
      <c r="K59" s="9">
        <v>1.2500000000000001E-2</v>
      </c>
      <c r="L59" s="31">
        <v>0.236875</v>
      </c>
      <c r="M59" s="9">
        <v>0.32500000000000001</v>
      </c>
      <c r="N59" s="12">
        <f t="shared" si="18"/>
        <v>1507</v>
      </c>
      <c r="O59" s="13">
        <f t="shared" si="8"/>
        <v>1.0046666666666666</v>
      </c>
      <c r="P59" s="13">
        <f t="shared" si="19"/>
        <v>1.9621109607577791E-2</v>
      </c>
    </row>
    <row r="60" spans="1:16" x14ac:dyDescent="0.2">
      <c r="A60" s="5" t="s">
        <v>52</v>
      </c>
      <c r="B60" s="5">
        <v>1500</v>
      </c>
      <c r="C60" s="8">
        <f t="shared" si="20"/>
        <v>2572.9500000000003</v>
      </c>
      <c r="D60" s="9">
        <v>1.2500000000000001E-2</v>
      </c>
      <c r="E60" s="31">
        <v>0.236875</v>
      </c>
      <c r="F60" s="27">
        <v>0.32500000000000001</v>
      </c>
      <c r="G60" s="12">
        <f t="shared" si="15"/>
        <v>1478</v>
      </c>
      <c r="H60" s="13">
        <f t="shared" si="16"/>
        <v>0.98533333333333328</v>
      </c>
      <c r="I60" s="13"/>
      <c r="J60" s="8">
        <f t="shared" si="17"/>
        <v>2623.65</v>
      </c>
      <c r="K60" s="9">
        <v>1.2500000000000001E-2</v>
      </c>
      <c r="L60" s="31">
        <v>0.236875</v>
      </c>
      <c r="M60" s="9">
        <v>0.32500000000000001</v>
      </c>
      <c r="N60" s="12">
        <f t="shared" si="18"/>
        <v>1507</v>
      </c>
      <c r="O60" s="13">
        <f t="shared" si="8"/>
        <v>1.0046666666666666</v>
      </c>
      <c r="P60" s="13">
        <f t="shared" si="19"/>
        <v>1.9621109607577791E-2</v>
      </c>
    </row>
    <row r="61" spans="1:16" x14ac:dyDescent="0.2">
      <c r="A61" s="5" t="s">
        <v>53</v>
      </c>
      <c r="B61" s="5">
        <v>1500</v>
      </c>
      <c r="C61" s="8">
        <f t="shared" si="20"/>
        <v>2572.9500000000003</v>
      </c>
      <c r="D61" s="9">
        <v>1.2500000000000001E-2</v>
      </c>
      <c r="E61" s="31">
        <v>0.236875</v>
      </c>
      <c r="F61" s="27">
        <v>0.35625000000000001</v>
      </c>
      <c r="G61" s="12">
        <f t="shared" si="15"/>
        <v>1558</v>
      </c>
      <c r="H61" s="13">
        <f t="shared" si="16"/>
        <v>1.0386666666666666</v>
      </c>
      <c r="I61" s="13"/>
      <c r="J61" s="8">
        <f t="shared" si="17"/>
        <v>2623.65</v>
      </c>
      <c r="K61" s="9">
        <v>1.2500000000000001E-2</v>
      </c>
      <c r="L61" s="31">
        <v>0.236875</v>
      </c>
      <c r="M61" s="9">
        <v>0.35625000000000001</v>
      </c>
      <c r="N61" s="12">
        <f t="shared" si="18"/>
        <v>1589</v>
      </c>
      <c r="O61" s="13">
        <f t="shared" si="8"/>
        <v>1.0593333333333332</v>
      </c>
      <c r="P61" s="13">
        <f t="shared" si="19"/>
        <v>1.9897304236200286E-2</v>
      </c>
    </row>
    <row r="62" spans="1:16" x14ac:dyDescent="0.2">
      <c r="A62" s="5" t="s">
        <v>54</v>
      </c>
      <c r="B62" s="5">
        <v>1500</v>
      </c>
      <c r="C62" s="8">
        <f t="shared" si="20"/>
        <v>2572.9500000000003</v>
      </c>
      <c r="D62" s="9">
        <v>1.2500000000000001E-2</v>
      </c>
      <c r="E62" s="31">
        <v>0.236875</v>
      </c>
      <c r="F62" s="27">
        <v>0.35312500000000002</v>
      </c>
      <c r="G62" s="12">
        <f t="shared" si="15"/>
        <v>1550</v>
      </c>
      <c r="H62" s="13">
        <f t="shared" si="16"/>
        <v>1.0333333333333334</v>
      </c>
      <c r="I62" s="13"/>
      <c r="J62" s="8">
        <f t="shared" si="17"/>
        <v>2623.65</v>
      </c>
      <c r="K62" s="9">
        <v>1.2500000000000001E-2</v>
      </c>
      <c r="L62" s="31">
        <v>0.236875</v>
      </c>
      <c r="M62" s="9">
        <v>0.35312500000000002</v>
      </c>
      <c r="N62" s="12">
        <f t="shared" si="18"/>
        <v>1581</v>
      </c>
      <c r="O62" s="13">
        <f t="shared" si="8"/>
        <v>1.054</v>
      </c>
      <c r="P62" s="13">
        <f t="shared" si="19"/>
        <v>2.0000000000000018E-2</v>
      </c>
    </row>
    <row r="63" spans="1:16" x14ac:dyDescent="0.2">
      <c r="A63" s="5" t="s">
        <v>55</v>
      </c>
      <c r="B63" s="5">
        <v>1500</v>
      </c>
      <c r="C63" s="8">
        <f t="shared" si="20"/>
        <v>2572.9500000000003</v>
      </c>
      <c r="D63" s="9">
        <v>1.2500000000000001E-2</v>
      </c>
      <c r="E63" s="31">
        <v>0.236875</v>
      </c>
      <c r="F63" s="35">
        <v>0.35</v>
      </c>
      <c r="G63" s="12">
        <f t="shared" si="15"/>
        <v>1542</v>
      </c>
      <c r="H63" s="13">
        <f t="shared" si="16"/>
        <v>1.028</v>
      </c>
      <c r="I63" s="13"/>
      <c r="J63" s="8">
        <f t="shared" si="17"/>
        <v>2623.65</v>
      </c>
      <c r="K63" s="9">
        <v>1.2500000000000001E-2</v>
      </c>
      <c r="L63" s="31">
        <v>0.236875</v>
      </c>
      <c r="M63" s="35">
        <v>0.35</v>
      </c>
      <c r="N63" s="12">
        <f t="shared" si="18"/>
        <v>1573</v>
      </c>
      <c r="O63" s="13">
        <f t="shared" si="8"/>
        <v>1.0486666666666666</v>
      </c>
      <c r="P63" s="13">
        <f t="shared" si="19"/>
        <v>2.0103761348897464E-2</v>
      </c>
    </row>
    <row r="64" spans="1:16" x14ac:dyDescent="0.2">
      <c r="A64" s="5" t="s">
        <v>56</v>
      </c>
      <c r="B64" s="5">
        <v>1500</v>
      </c>
      <c r="C64" s="8">
        <f t="shared" si="20"/>
        <v>2572.9500000000003</v>
      </c>
      <c r="D64" s="9">
        <v>1.2500000000000001E-2</v>
      </c>
      <c r="E64" s="31">
        <v>0.236875</v>
      </c>
      <c r="F64" s="27">
        <v>0.33750000000000002</v>
      </c>
      <c r="G64" s="12">
        <f t="shared" si="15"/>
        <v>1510</v>
      </c>
      <c r="H64" s="13">
        <f t="shared" si="16"/>
        <v>1.0066666666666666</v>
      </c>
      <c r="I64" s="13"/>
      <c r="J64" s="8">
        <f t="shared" si="17"/>
        <v>2623.65</v>
      </c>
      <c r="K64" s="9">
        <v>1.2500000000000001E-2</v>
      </c>
      <c r="L64" s="31">
        <v>0.236875</v>
      </c>
      <c r="M64" s="9">
        <v>0.33750000000000002</v>
      </c>
      <c r="N64" s="12">
        <f t="shared" si="18"/>
        <v>1540</v>
      </c>
      <c r="O64" s="13">
        <f t="shared" si="8"/>
        <v>1.0266666666666666</v>
      </c>
      <c r="P64" s="13">
        <f t="shared" si="19"/>
        <v>1.9867549668874274E-2</v>
      </c>
    </row>
    <row r="65" spans="1:16" x14ac:dyDescent="0.2">
      <c r="A65" s="5" t="s">
        <v>57</v>
      </c>
      <c r="B65" s="5">
        <v>1500</v>
      </c>
      <c r="C65" s="8">
        <f t="shared" si="20"/>
        <v>2572.9500000000003</v>
      </c>
      <c r="D65" s="9">
        <v>1.2500000000000001E-2</v>
      </c>
      <c r="E65" s="31">
        <v>0.236875</v>
      </c>
      <c r="F65" s="27">
        <v>0.3125</v>
      </c>
      <c r="G65" s="12">
        <f t="shared" si="15"/>
        <v>1446</v>
      </c>
      <c r="H65" s="13">
        <f t="shared" si="16"/>
        <v>0.96399999999999997</v>
      </c>
      <c r="I65" s="13"/>
      <c r="J65" s="8">
        <f t="shared" si="17"/>
        <v>2623.65</v>
      </c>
      <c r="K65" s="9">
        <v>1.2500000000000001E-2</v>
      </c>
      <c r="L65" s="31">
        <v>0.236875</v>
      </c>
      <c r="M65" s="9">
        <v>0.3125</v>
      </c>
      <c r="N65" s="12">
        <f t="shared" si="18"/>
        <v>1474</v>
      </c>
      <c r="O65" s="13">
        <f t="shared" si="8"/>
        <v>0.98266666666666669</v>
      </c>
      <c r="P65" s="13">
        <f t="shared" si="19"/>
        <v>1.9363762102351245E-2</v>
      </c>
    </row>
    <row r="66" spans="1:16" x14ac:dyDescent="0.2">
      <c r="A66" s="5" t="s">
        <v>58</v>
      </c>
      <c r="B66" s="5">
        <v>1500</v>
      </c>
      <c r="C66" s="8">
        <f t="shared" si="20"/>
        <v>2572.9500000000003</v>
      </c>
      <c r="D66" s="9">
        <v>1.2500000000000001E-2</v>
      </c>
      <c r="E66" s="31">
        <v>0.236875</v>
      </c>
      <c r="F66" s="27">
        <v>0.35</v>
      </c>
      <c r="G66" s="12">
        <f t="shared" si="15"/>
        <v>1542</v>
      </c>
      <c r="H66" s="13">
        <f t="shared" si="16"/>
        <v>1.028</v>
      </c>
      <c r="I66" s="13"/>
      <c r="J66" s="8">
        <f t="shared" si="17"/>
        <v>2623.65</v>
      </c>
      <c r="K66" s="9">
        <v>1.2500000000000001E-2</v>
      </c>
      <c r="L66" s="31">
        <v>0.236875</v>
      </c>
      <c r="M66" s="9">
        <v>0.35</v>
      </c>
      <c r="N66" s="12">
        <f t="shared" si="18"/>
        <v>1573</v>
      </c>
      <c r="O66" s="13">
        <f t="shared" si="8"/>
        <v>1.0486666666666666</v>
      </c>
      <c r="P66" s="13">
        <f t="shared" si="19"/>
        <v>2.0103761348897464E-2</v>
      </c>
    </row>
    <row r="67" spans="1:16" x14ac:dyDescent="0.2">
      <c r="A67" s="5" t="s">
        <v>59</v>
      </c>
      <c r="B67" s="5">
        <v>1500</v>
      </c>
      <c r="C67" s="8">
        <f t="shared" si="20"/>
        <v>2572.9500000000003</v>
      </c>
      <c r="D67" s="9">
        <v>1.2500000000000001E-2</v>
      </c>
      <c r="E67" s="31">
        <v>0.236875</v>
      </c>
      <c r="F67" s="27">
        <v>0.3125</v>
      </c>
      <c r="G67" s="12">
        <f t="shared" si="15"/>
        <v>1446</v>
      </c>
      <c r="H67" s="13">
        <f t="shared" si="16"/>
        <v>0.96399999999999997</v>
      </c>
      <c r="I67" s="13"/>
      <c r="J67" s="8">
        <f t="shared" si="17"/>
        <v>2623.65</v>
      </c>
      <c r="K67" s="9">
        <v>1.2500000000000001E-2</v>
      </c>
      <c r="L67" s="31">
        <v>0.236875</v>
      </c>
      <c r="M67" s="9">
        <v>0.3125</v>
      </c>
      <c r="N67" s="12">
        <f t="shared" si="18"/>
        <v>1474</v>
      </c>
      <c r="O67" s="13">
        <f t="shared" si="8"/>
        <v>0.98266666666666669</v>
      </c>
      <c r="P67" s="13">
        <f t="shared" si="19"/>
        <v>1.9363762102351245E-2</v>
      </c>
    </row>
    <row r="68" spans="1:16" x14ac:dyDescent="0.2">
      <c r="A68" s="5" t="s">
        <v>60</v>
      </c>
      <c r="B68" s="5">
        <v>1500</v>
      </c>
      <c r="C68" s="8">
        <f t="shared" si="20"/>
        <v>2572.9500000000003</v>
      </c>
      <c r="D68" s="9">
        <v>1.2500000000000001E-2</v>
      </c>
      <c r="E68" s="31">
        <v>0.236875</v>
      </c>
      <c r="F68" s="27">
        <v>0.31874999999999998</v>
      </c>
      <c r="G68" s="12">
        <f t="shared" si="15"/>
        <v>1462</v>
      </c>
      <c r="H68" s="13">
        <f t="shared" si="16"/>
        <v>0.97466666666666668</v>
      </c>
      <c r="I68" s="13"/>
      <c r="J68" s="8">
        <f t="shared" si="17"/>
        <v>2623.65</v>
      </c>
      <c r="K68" s="9">
        <v>1.2500000000000001E-2</v>
      </c>
      <c r="L68" s="31">
        <v>0.236875</v>
      </c>
      <c r="M68" s="9">
        <v>0.31874999999999998</v>
      </c>
      <c r="N68" s="12">
        <f t="shared" si="18"/>
        <v>1491</v>
      </c>
      <c r="O68" s="13">
        <f t="shared" si="8"/>
        <v>0.99399999999999999</v>
      </c>
      <c r="P68" s="13">
        <f t="shared" si="19"/>
        <v>1.9835841313269542E-2</v>
      </c>
    </row>
    <row r="69" spans="1:16" x14ac:dyDescent="0.2">
      <c r="A69" s="5" t="s">
        <v>61</v>
      </c>
      <c r="B69" s="5">
        <v>1500</v>
      </c>
      <c r="C69" s="8">
        <f t="shared" si="20"/>
        <v>2572.9500000000003</v>
      </c>
      <c r="D69" s="9">
        <v>1.2500000000000001E-2</v>
      </c>
      <c r="E69" s="31">
        <v>0.236875</v>
      </c>
      <c r="F69" s="27">
        <v>0.32500000000000001</v>
      </c>
      <c r="G69" s="12">
        <f t="shared" si="15"/>
        <v>1478</v>
      </c>
      <c r="H69" s="13">
        <f t="shared" si="16"/>
        <v>0.98533333333333328</v>
      </c>
      <c r="I69" s="13"/>
      <c r="J69" s="8">
        <f t="shared" si="17"/>
        <v>2623.65</v>
      </c>
      <c r="K69" s="9">
        <v>1.2500000000000001E-2</v>
      </c>
      <c r="L69" s="31">
        <v>0.236875</v>
      </c>
      <c r="M69" s="9">
        <v>0.32500000000000001</v>
      </c>
      <c r="N69" s="12">
        <f t="shared" si="18"/>
        <v>1507</v>
      </c>
      <c r="O69" s="13">
        <f t="shared" ref="O69:O132" si="21">SUM(N69/B69)</f>
        <v>1.0046666666666666</v>
      </c>
      <c r="P69" s="13">
        <f t="shared" si="19"/>
        <v>1.9621109607577791E-2</v>
      </c>
    </row>
    <row r="70" spans="1:16" x14ac:dyDescent="0.2">
      <c r="A70" s="5" t="s">
        <v>62</v>
      </c>
      <c r="B70" s="5">
        <v>1500</v>
      </c>
      <c r="C70" s="8">
        <f t="shared" si="20"/>
        <v>2572.9500000000003</v>
      </c>
      <c r="D70" s="9">
        <v>1.2500000000000001E-2</v>
      </c>
      <c r="E70" s="31">
        <v>0.236875</v>
      </c>
      <c r="F70" s="27">
        <v>0.33</v>
      </c>
      <c r="G70" s="12">
        <f t="shared" si="15"/>
        <v>1491</v>
      </c>
      <c r="H70" s="13">
        <f t="shared" si="16"/>
        <v>0.99399999999999999</v>
      </c>
      <c r="I70" s="13"/>
      <c r="J70" s="8">
        <f t="shared" si="17"/>
        <v>2623.65</v>
      </c>
      <c r="K70" s="9">
        <v>1.2500000000000001E-2</v>
      </c>
      <c r="L70" s="31">
        <v>0.236875</v>
      </c>
      <c r="M70" s="9">
        <v>0.33</v>
      </c>
      <c r="N70" s="12">
        <f t="shared" si="18"/>
        <v>1520</v>
      </c>
      <c r="O70" s="13">
        <f t="shared" si="21"/>
        <v>1.0133333333333334</v>
      </c>
      <c r="P70" s="13">
        <f t="shared" si="19"/>
        <v>1.9450033534540667E-2</v>
      </c>
    </row>
    <row r="71" spans="1:16" x14ac:dyDescent="0.2">
      <c r="A71" s="5" t="s">
        <v>63</v>
      </c>
      <c r="B71" s="5">
        <v>1500</v>
      </c>
      <c r="C71" s="8">
        <f t="shared" si="20"/>
        <v>2572.9500000000003</v>
      </c>
      <c r="D71" s="9">
        <v>1.2500000000000001E-2</v>
      </c>
      <c r="E71" s="31">
        <v>0.236875</v>
      </c>
      <c r="F71" s="27">
        <v>0.30625000000000002</v>
      </c>
      <c r="G71" s="12">
        <f t="shared" si="15"/>
        <v>1430</v>
      </c>
      <c r="H71" s="13">
        <f t="shared" si="16"/>
        <v>0.95333333333333337</v>
      </c>
      <c r="I71" s="13"/>
      <c r="J71" s="8">
        <f t="shared" si="17"/>
        <v>2623.65</v>
      </c>
      <c r="K71" s="9">
        <v>1.2500000000000001E-2</v>
      </c>
      <c r="L71" s="31">
        <v>0.236875</v>
      </c>
      <c r="M71" s="9">
        <v>0.30625000000000002</v>
      </c>
      <c r="N71" s="12">
        <f t="shared" si="18"/>
        <v>1458</v>
      </c>
      <c r="O71" s="13">
        <f t="shared" si="21"/>
        <v>0.97199999999999998</v>
      </c>
      <c r="P71" s="13">
        <f t="shared" si="19"/>
        <v>1.9580419580419672E-2</v>
      </c>
    </row>
    <row r="72" spans="1:16" x14ac:dyDescent="0.2">
      <c r="A72" s="5" t="s">
        <v>64</v>
      </c>
      <c r="B72" s="5">
        <v>1500</v>
      </c>
      <c r="C72" s="8">
        <f t="shared" si="20"/>
        <v>2572.9500000000003</v>
      </c>
      <c r="D72" s="9">
        <v>1.2500000000000001E-2</v>
      </c>
      <c r="E72" s="31">
        <v>0.236875</v>
      </c>
      <c r="F72" s="27">
        <v>0.3</v>
      </c>
      <c r="G72" s="12">
        <f t="shared" si="15"/>
        <v>1414</v>
      </c>
      <c r="H72" s="13">
        <f t="shared" si="16"/>
        <v>0.94266666666666665</v>
      </c>
      <c r="I72" s="13"/>
      <c r="J72" s="8">
        <f t="shared" si="17"/>
        <v>2623.65</v>
      </c>
      <c r="K72" s="9">
        <v>1.2500000000000001E-2</v>
      </c>
      <c r="L72" s="31">
        <v>0.236875</v>
      </c>
      <c r="M72" s="9">
        <v>0.3</v>
      </c>
      <c r="N72" s="12">
        <f t="shared" si="18"/>
        <v>1441</v>
      </c>
      <c r="O72" s="13">
        <f t="shared" si="21"/>
        <v>0.96066666666666667</v>
      </c>
      <c r="P72" s="13">
        <f t="shared" si="19"/>
        <v>1.9094766619519143E-2</v>
      </c>
    </row>
    <row r="73" spans="1:16" x14ac:dyDescent="0.2">
      <c r="A73" s="5" t="s">
        <v>65</v>
      </c>
      <c r="B73" s="5">
        <v>1500</v>
      </c>
      <c r="C73" s="8">
        <f t="shared" si="20"/>
        <v>2572.9500000000003</v>
      </c>
      <c r="D73" s="9">
        <v>1.2500000000000001E-2</v>
      </c>
      <c r="E73" s="31">
        <v>0.236875</v>
      </c>
      <c r="F73" s="27">
        <v>0.36249999999999999</v>
      </c>
      <c r="G73" s="12">
        <f t="shared" si="15"/>
        <v>1574</v>
      </c>
      <c r="H73" s="13">
        <f t="shared" si="16"/>
        <v>1.0493333333333332</v>
      </c>
      <c r="I73" s="13"/>
      <c r="J73" s="8">
        <f t="shared" si="17"/>
        <v>2623.65</v>
      </c>
      <c r="K73" s="9">
        <v>1.2500000000000001E-2</v>
      </c>
      <c r="L73" s="31">
        <v>0.236875</v>
      </c>
      <c r="M73" s="9">
        <v>0.36249999999999999</v>
      </c>
      <c r="N73" s="12">
        <f t="shared" si="18"/>
        <v>1605</v>
      </c>
      <c r="O73" s="13">
        <f t="shared" si="21"/>
        <v>1.07</v>
      </c>
      <c r="P73" s="13">
        <f t="shared" si="19"/>
        <v>1.9695044472681111E-2</v>
      </c>
    </row>
    <row r="74" spans="1:16" x14ac:dyDescent="0.2">
      <c r="A74" s="5" t="s">
        <v>66</v>
      </c>
      <c r="B74" s="5">
        <v>1500</v>
      </c>
      <c r="C74" s="8">
        <f t="shared" si="20"/>
        <v>2572.9500000000003</v>
      </c>
      <c r="D74" s="9">
        <v>1.2500000000000001E-2</v>
      </c>
      <c r="E74" s="31">
        <v>0.236875</v>
      </c>
      <c r="F74" s="27">
        <v>0.36249999999999999</v>
      </c>
      <c r="G74" s="12">
        <f t="shared" si="15"/>
        <v>1574</v>
      </c>
      <c r="H74" s="13">
        <f t="shared" si="16"/>
        <v>1.0493333333333332</v>
      </c>
      <c r="I74" s="13"/>
      <c r="J74" s="8">
        <f t="shared" si="17"/>
        <v>2623.65</v>
      </c>
      <c r="K74" s="9">
        <v>1.2500000000000001E-2</v>
      </c>
      <c r="L74" s="31">
        <v>0.236875</v>
      </c>
      <c r="M74" s="9">
        <v>0.36249999999999999</v>
      </c>
      <c r="N74" s="12">
        <f t="shared" si="18"/>
        <v>1605</v>
      </c>
      <c r="O74" s="13">
        <f t="shared" si="21"/>
        <v>1.07</v>
      </c>
      <c r="P74" s="13">
        <f t="shared" si="19"/>
        <v>1.9695044472681111E-2</v>
      </c>
    </row>
    <row r="75" spans="1:16" x14ac:dyDescent="0.2">
      <c r="A75" s="5" t="s">
        <v>67</v>
      </c>
      <c r="B75" s="5">
        <v>1500</v>
      </c>
      <c r="C75" s="8">
        <f t="shared" si="20"/>
        <v>2572.9500000000003</v>
      </c>
      <c r="D75" s="9">
        <v>1.2500000000000001E-2</v>
      </c>
      <c r="E75" s="31">
        <v>0.236875</v>
      </c>
      <c r="F75" s="27">
        <v>0.32500000000000001</v>
      </c>
      <c r="G75" s="12">
        <f t="shared" si="15"/>
        <v>1478</v>
      </c>
      <c r="H75" s="13">
        <f t="shared" si="16"/>
        <v>0.98533333333333328</v>
      </c>
      <c r="I75" s="13"/>
      <c r="J75" s="8">
        <f t="shared" si="17"/>
        <v>2623.65</v>
      </c>
      <c r="K75" s="9">
        <v>1.2500000000000001E-2</v>
      </c>
      <c r="L75" s="31">
        <v>0.236875</v>
      </c>
      <c r="M75" s="9">
        <v>0.32500000000000001</v>
      </c>
      <c r="N75" s="12">
        <f t="shared" si="18"/>
        <v>1507</v>
      </c>
      <c r="O75" s="13">
        <f t="shared" si="21"/>
        <v>1.0046666666666666</v>
      </c>
      <c r="P75" s="13">
        <f t="shared" si="19"/>
        <v>1.9621109607577791E-2</v>
      </c>
    </row>
    <row r="76" spans="1:16" x14ac:dyDescent="0.2">
      <c r="A76" s="5" t="s">
        <v>68</v>
      </c>
      <c r="B76" s="5">
        <v>1500</v>
      </c>
      <c r="C76" s="8">
        <f t="shared" si="20"/>
        <v>2572.9500000000003</v>
      </c>
      <c r="D76" s="9">
        <v>1.2500000000000001E-2</v>
      </c>
      <c r="E76" s="31">
        <v>0.236875</v>
      </c>
      <c r="F76" s="27">
        <v>0.35625000000000001</v>
      </c>
      <c r="G76" s="12">
        <f t="shared" si="15"/>
        <v>1558</v>
      </c>
      <c r="H76" s="13">
        <f t="shared" si="16"/>
        <v>1.0386666666666666</v>
      </c>
      <c r="I76" s="13"/>
      <c r="J76" s="8">
        <f t="shared" si="17"/>
        <v>2623.65</v>
      </c>
      <c r="K76" s="9">
        <v>1.2500000000000001E-2</v>
      </c>
      <c r="L76" s="31">
        <v>0.236875</v>
      </c>
      <c r="M76" s="9">
        <v>0.35625000000000001</v>
      </c>
      <c r="N76" s="12">
        <f t="shared" si="18"/>
        <v>1589</v>
      </c>
      <c r="O76" s="13">
        <f t="shared" si="21"/>
        <v>1.0593333333333332</v>
      </c>
      <c r="P76" s="13">
        <f t="shared" si="19"/>
        <v>1.9897304236200286E-2</v>
      </c>
    </row>
    <row r="77" spans="1:16" x14ac:dyDescent="0.2">
      <c r="A77" s="5" t="s">
        <v>69</v>
      </c>
      <c r="B77" s="5">
        <v>1500</v>
      </c>
      <c r="C77" s="8">
        <f t="shared" si="20"/>
        <v>2572.9500000000003</v>
      </c>
      <c r="D77" s="9">
        <v>1.2500000000000001E-2</v>
      </c>
      <c r="E77" s="31">
        <v>0.236875</v>
      </c>
      <c r="F77" s="27">
        <v>0.32500000000000001</v>
      </c>
      <c r="G77" s="12">
        <f t="shared" si="15"/>
        <v>1478</v>
      </c>
      <c r="H77" s="13">
        <f t="shared" si="16"/>
        <v>0.98533333333333328</v>
      </c>
      <c r="I77" s="13"/>
      <c r="J77" s="8">
        <f t="shared" si="17"/>
        <v>2623.65</v>
      </c>
      <c r="K77" s="9">
        <v>1.2500000000000001E-2</v>
      </c>
      <c r="L77" s="31">
        <v>0.236875</v>
      </c>
      <c r="M77" s="9">
        <v>0.32500000000000001</v>
      </c>
      <c r="N77" s="12">
        <f t="shared" si="18"/>
        <v>1507</v>
      </c>
      <c r="O77" s="13">
        <f t="shared" si="21"/>
        <v>1.0046666666666666</v>
      </c>
      <c r="P77" s="13">
        <f t="shared" si="19"/>
        <v>1.9621109607577791E-2</v>
      </c>
    </row>
    <row r="78" spans="1:16" x14ac:dyDescent="0.2">
      <c r="A78" s="5" t="s">
        <v>70</v>
      </c>
      <c r="B78" s="5">
        <v>1500</v>
      </c>
      <c r="C78" s="8">
        <f t="shared" si="20"/>
        <v>2572.9500000000003</v>
      </c>
      <c r="D78" s="9">
        <v>1.2500000000000001E-2</v>
      </c>
      <c r="E78" s="31">
        <v>0.236875</v>
      </c>
      <c r="F78" s="27">
        <v>0.32500000000000001</v>
      </c>
      <c r="G78" s="12">
        <f t="shared" si="15"/>
        <v>1478</v>
      </c>
      <c r="H78" s="13">
        <f t="shared" si="16"/>
        <v>0.98533333333333328</v>
      </c>
      <c r="I78" s="13"/>
      <c r="J78" s="8">
        <f t="shared" si="17"/>
        <v>2623.65</v>
      </c>
      <c r="K78" s="9">
        <v>1.2500000000000001E-2</v>
      </c>
      <c r="L78" s="31">
        <v>0.236875</v>
      </c>
      <c r="M78" s="9">
        <v>0.32500000000000001</v>
      </c>
      <c r="N78" s="12">
        <f t="shared" si="18"/>
        <v>1507</v>
      </c>
      <c r="O78" s="13">
        <f t="shared" si="21"/>
        <v>1.0046666666666666</v>
      </c>
      <c r="P78" s="13">
        <f t="shared" si="19"/>
        <v>1.9621109607577791E-2</v>
      </c>
    </row>
    <row r="79" spans="1:16" x14ac:dyDescent="0.2">
      <c r="A79" s="5" t="s">
        <v>71</v>
      </c>
      <c r="B79" s="5">
        <v>1500</v>
      </c>
      <c r="C79" s="8">
        <f t="shared" si="20"/>
        <v>2572.9500000000003</v>
      </c>
      <c r="D79" s="9">
        <v>1.2500000000000001E-2</v>
      </c>
      <c r="E79" s="31">
        <v>0.236875</v>
      </c>
      <c r="F79" s="27">
        <v>0.35</v>
      </c>
      <c r="G79" s="12">
        <f t="shared" si="15"/>
        <v>1542</v>
      </c>
      <c r="H79" s="13">
        <f t="shared" si="16"/>
        <v>1.028</v>
      </c>
      <c r="I79" s="13"/>
      <c r="J79" s="8">
        <f t="shared" si="17"/>
        <v>2623.65</v>
      </c>
      <c r="K79" s="9">
        <v>1.2500000000000001E-2</v>
      </c>
      <c r="L79" s="31">
        <v>0.236875</v>
      </c>
      <c r="M79" s="9">
        <v>0.35</v>
      </c>
      <c r="N79" s="12">
        <f t="shared" si="18"/>
        <v>1573</v>
      </c>
      <c r="O79" s="13">
        <f t="shared" si="21"/>
        <v>1.0486666666666666</v>
      </c>
      <c r="P79" s="13">
        <f t="shared" si="19"/>
        <v>2.0103761348897464E-2</v>
      </c>
    </row>
    <row r="80" spans="1:16" x14ac:dyDescent="0.2">
      <c r="A80" s="5" t="s">
        <v>72</v>
      </c>
      <c r="B80" s="5">
        <v>1500</v>
      </c>
      <c r="C80" s="8">
        <f t="shared" si="20"/>
        <v>2572.9500000000003</v>
      </c>
      <c r="D80" s="9">
        <v>1.2500000000000001E-2</v>
      </c>
      <c r="E80" s="31">
        <v>0.236875</v>
      </c>
      <c r="F80" s="27">
        <v>0.32500000000000001</v>
      </c>
      <c r="G80" s="12">
        <f t="shared" si="15"/>
        <v>1478</v>
      </c>
      <c r="H80" s="13">
        <f t="shared" ref="H80:H111" si="22">SUM(G80/B80)</f>
        <v>0.98533333333333328</v>
      </c>
      <c r="I80" s="13"/>
      <c r="J80" s="8">
        <f t="shared" si="17"/>
        <v>2623.65</v>
      </c>
      <c r="K80" s="9">
        <v>1.2500000000000001E-2</v>
      </c>
      <c r="L80" s="31">
        <v>0.236875</v>
      </c>
      <c r="M80" s="9">
        <v>0.32500000000000001</v>
      </c>
      <c r="N80" s="12">
        <f t="shared" si="18"/>
        <v>1507</v>
      </c>
      <c r="O80" s="13">
        <f t="shared" si="21"/>
        <v>1.0046666666666666</v>
      </c>
      <c r="P80" s="13">
        <f t="shared" ref="P80:P116" si="23">SUM((N80/G80) - 1)</f>
        <v>1.9621109607577791E-2</v>
      </c>
    </row>
    <row r="81" spans="1:16" x14ac:dyDescent="0.2">
      <c r="A81" s="5" t="s">
        <v>73</v>
      </c>
      <c r="B81" s="5">
        <v>1500</v>
      </c>
      <c r="C81" s="8">
        <f t="shared" si="20"/>
        <v>2572.9500000000003</v>
      </c>
      <c r="D81" s="9">
        <v>1.2500000000000001E-2</v>
      </c>
      <c r="E81" s="31">
        <v>0.236875</v>
      </c>
      <c r="F81" s="27">
        <v>0.32500000000000001</v>
      </c>
      <c r="G81" s="12">
        <f t="shared" si="15"/>
        <v>1478</v>
      </c>
      <c r="H81" s="13">
        <f t="shared" si="22"/>
        <v>0.98533333333333328</v>
      </c>
      <c r="I81" s="13"/>
      <c r="J81" s="8">
        <f t="shared" si="17"/>
        <v>2623.65</v>
      </c>
      <c r="K81" s="9">
        <v>1.2500000000000001E-2</v>
      </c>
      <c r="L81" s="31">
        <v>0.236875</v>
      </c>
      <c r="M81" s="9">
        <v>0.32500000000000001</v>
      </c>
      <c r="N81" s="12">
        <f t="shared" si="18"/>
        <v>1507</v>
      </c>
      <c r="O81" s="13">
        <f t="shared" si="21"/>
        <v>1.0046666666666666</v>
      </c>
      <c r="P81" s="13">
        <f t="shared" si="23"/>
        <v>1.9621109607577791E-2</v>
      </c>
    </row>
    <row r="82" spans="1:16" x14ac:dyDescent="0.2">
      <c r="A82" s="5" t="s">
        <v>74</v>
      </c>
      <c r="B82" s="5">
        <v>1500</v>
      </c>
      <c r="C82" s="8">
        <f t="shared" si="20"/>
        <v>2572.9500000000003</v>
      </c>
      <c r="D82" s="9">
        <v>1.2500000000000001E-2</v>
      </c>
      <c r="E82" s="31">
        <v>0.236875</v>
      </c>
      <c r="F82" s="27">
        <v>0.3125</v>
      </c>
      <c r="G82" s="12">
        <f t="shared" si="15"/>
        <v>1446</v>
      </c>
      <c r="H82" s="13">
        <f t="shared" si="22"/>
        <v>0.96399999999999997</v>
      </c>
      <c r="I82" s="13"/>
      <c r="J82" s="8">
        <f t="shared" si="17"/>
        <v>2623.65</v>
      </c>
      <c r="K82" s="9">
        <v>1.2500000000000001E-2</v>
      </c>
      <c r="L82" s="31">
        <v>0.236875</v>
      </c>
      <c r="M82" s="36">
        <v>0.32500000000000001</v>
      </c>
      <c r="N82" s="12">
        <f t="shared" si="18"/>
        <v>1507</v>
      </c>
      <c r="O82" s="13">
        <f t="shared" si="21"/>
        <v>1.0046666666666666</v>
      </c>
      <c r="P82" s="13">
        <f t="shared" si="23"/>
        <v>4.2185338865836863E-2</v>
      </c>
    </row>
    <row r="83" spans="1:16" x14ac:dyDescent="0.2">
      <c r="A83" s="5" t="s">
        <v>75</v>
      </c>
      <c r="B83" s="5">
        <v>1500</v>
      </c>
      <c r="C83" s="8">
        <f t="shared" si="20"/>
        <v>2572.9500000000003</v>
      </c>
      <c r="D83" s="9">
        <v>1.2500000000000001E-2</v>
      </c>
      <c r="E83" s="31">
        <v>0.236875</v>
      </c>
      <c r="F83" s="37">
        <v>0.32500000000000001</v>
      </c>
      <c r="G83" s="12">
        <f t="shared" si="15"/>
        <v>1478</v>
      </c>
      <c r="H83" s="13">
        <f t="shared" si="22"/>
        <v>0.98533333333333328</v>
      </c>
      <c r="I83" s="13"/>
      <c r="J83" s="8">
        <f t="shared" si="17"/>
        <v>2623.65</v>
      </c>
      <c r="K83" s="9">
        <v>1.2500000000000001E-2</v>
      </c>
      <c r="L83" s="31">
        <v>0.236875</v>
      </c>
      <c r="M83" s="33">
        <v>0.32500000000000001</v>
      </c>
      <c r="N83" s="12">
        <f t="shared" si="18"/>
        <v>1507</v>
      </c>
      <c r="O83" s="13">
        <f t="shared" si="21"/>
        <v>1.0046666666666666</v>
      </c>
      <c r="P83" s="13">
        <f t="shared" si="23"/>
        <v>1.9621109607577791E-2</v>
      </c>
    </row>
    <row r="84" spans="1:16" x14ac:dyDescent="0.2">
      <c r="A84" s="5" t="s">
        <v>76</v>
      </c>
      <c r="B84" s="5">
        <v>1500</v>
      </c>
      <c r="C84" s="8">
        <f t="shared" si="20"/>
        <v>2572.9500000000003</v>
      </c>
      <c r="D84" s="9">
        <v>1.2500000000000001E-2</v>
      </c>
      <c r="E84" s="31">
        <v>0.236875</v>
      </c>
      <c r="F84" s="27">
        <v>0.32500000000000001</v>
      </c>
      <c r="G84" s="12">
        <f t="shared" si="15"/>
        <v>1478</v>
      </c>
      <c r="H84" s="13">
        <f t="shared" si="22"/>
        <v>0.98533333333333328</v>
      </c>
      <c r="I84" s="13"/>
      <c r="J84" s="8">
        <f t="shared" si="17"/>
        <v>2623.65</v>
      </c>
      <c r="K84" s="9">
        <v>1.2500000000000001E-2</v>
      </c>
      <c r="L84" s="31">
        <v>0.236875</v>
      </c>
      <c r="M84" s="9">
        <v>0.32500000000000001</v>
      </c>
      <c r="N84" s="12">
        <f t="shared" si="18"/>
        <v>1507</v>
      </c>
      <c r="O84" s="13">
        <f t="shared" si="21"/>
        <v>1.0046666666666666</v>
      </c>
      <c r="P84" s="13">
        <f t="shared" si="23"/>
        <v>1.9621109607577791E-2</v>
      </c>
    </row>
    <row r="85" spans="1:16" x14ac:dyDescent="0.2">
      <c r="A85" s="5" t="s">
        <v>77</v>
      </c>
      <c r="B85" s="5">
        <v>1500</v>
      </c>
      <c r="C85" s="8">
        <f t="shared" si="20"/>
        <v>2572.9500000000003</v>
      </c>
      <c r="D85" s="9">
        <v>1.2500000000000001E-2</v>
      </c>
      <c r="E85" s="31">
        <v>0.236875</v>
      </c>
      <c r="F85" s="27">
        <v>0.3125</v>
      </c>
      <c r="G85" s="12">
        <f t="shared" si="15"/>
        <v>1446</v>
      </c>
      <c r="H85" s="13">
        <f t="shared" si="22"/>
        <v>0.96399999999999997</v>
      </c>
      <c r="I85" s="13"/>
      <c r="J85" s="8">
        <f t="shared" si="17"/>
        <v>2623.65</v>
      </c>
      <c r="K85" s="9">
        <v>1.2500000000000001E-2</v>
      </c>
      <c r="L85" s="31">
        <v>0.236875</v>
      </c>
      <c r="M85" s="9">
        <v>0.3125</v>
      </c>
      <c r="N85" s="12">
        <f t="shared" si="18"/>
        <v>1474</v>
      </c>
      <c r="O85" s="13">
        <f t="shared" si="21"/>
        <v>0.98266666666666669</v>
      </c>
      <c r="P85" s="13">
        <f t="shared" si="23"/>
        <v>1.9363762102351245E-2</v>
      </c>
    </row>
    <row r="86" spans="1:16" x14ac:dyDescent="0.2">
      <c r="A86" s="5" t="s">
        <v>78</v>
      </c>
      <c r="B86" s="5">
        <v>1500</v>
      </c>
      <c r="C86" s="8">
        <f t="shared" si="20"/>
        <v>2572.9500000000003</v>
      </c>
      <c r="D86" s="9">
        <v>1.2500000000000001E-2</v>
      </c>
      <c r="E86" s="31">
        <v>0.236875</v>
      </c>
      <c r="F86" s="27">
        <v>0.35625000000000001</v>
      </c>
      <c r="G86" s="12">
        <f t="shared" si="15"/>
        <v>1558</v>
      </c>
      <c r="H86" s="13">
        <f t="shared" si="22"/>
        <v>1.0386666666666666</v>
      </c>
      <c r="I86" s="13"/>
      <c r="J86" s="8">
        <f t="shared" si="17"/>
        <v>2623.65</v>
      </c>
      <c r="K86" s="9">
        <v>1.2500000000000001E-2</v>
      </c>
      <c r="L86" s="31">
        <v>0.236875</v>
      </c>
      <c r="M86" s="9">
        <v>0.35625000000000001</v>
      </c>
      <c r="N86" s="12">
        <f t="shared" si="18"/>
        <v>1589</v>
      </c>
      <c r="O86" s="13">
        <f t="shared" si="21"/>
        <v>1.0593333333333332</v>
      </c>
      <c r="P86" s="13">
        <f t="shared" si="23"/>
        <v>1.9897304236200286E-2</v>
      </c>
    </row>
    <row r="87" spans="1:16" x14ac:dyDescent="0.2">
      <c r="A87" s="5" t="s">
        <v>79</v>
      </c>
      <c r="B87" s="5">
        <v>1500</v>
      </c>
      <c r="C87" s="8">
        <f t="shared" si="20"/>
        <v>2572.9500000000003</v>
      </c>
      <c r="D87" s="9">
        <v>1.2500000000000001E-2</v>
      </c>
      <c r="E87" s="31">
        <v>0.236875</v>
      </c>
      <c r="F87" s="27">
        <v>0.33750000000000002</v>
      </c>
      <c r="G87" s="12">
        <f t="shared" si="15"/>
        <v>1510</v>
      </c>
      <c r="H87" s="13">
        <f t="shared" si="22"/>
        <v>1.0066666666666666</v>
      </c>
      <c r="I87" s="13"/>
      <c r="J87" s="8">
        <f t="shared" si="17"/>
        <v>2623.65</v>
      </c>
      <c r="K87" s="9">
        <v>1.2500000000000001E-2</v>
      </c>
      <c r="L87" s="31">
        <v>0.236875</v>
      </c>
      <c r="M87" s="9">
        <v>0.33750000000000002</v>
      </c>
      <c r="N87" s="12">
        <f t="shared" si="18"/>
        <v>1540</v>
      </c>
      <c r="O87" s="13">
        <f t="shared" si="21"/>
        <v>1.0266666666666666</v>
      </c>
      <c r="P87" s="13">
        <f t="shared" si="23"/>
        <v>1.9867549668874274E-2</v>
      </c>
    </row>
    <row r="88" spans="1:16" x14ac:dyDescent="0.2">
      <c r="A88" s="5" t="s">
        <v>80</v>
      </c>
      <c r="B88" s="5">
        <v>1500</v>
      </c>
      <c r="C88" s="8">
        <f t="shared" si="20"/>
        <v>2572.9500000000003</v>
      </c>
      <c r="D88" s="9">
        <v>1.2500000000000001E-2</v>
      </c>
      <c r="E88" s="31">
        <v>0.236875</v>
      </c>
      <c r="F88" s="27">
        <v>0.35625000000000001</v>
      </c>
      <c r="G88" s="12">
        <f t="shared" si="15"/>
        <v>1558</v>
      </c>
      <c r="H88" s="13">
        <f t="shared" si="22"/>
        <v>1.0386666666666666</v>
      </c>
      <c r="I88" s="13"/>
      <c r="J88" s="8">
        <f t="shared" si="17"/>
        <v>2623.65</v>
      </c>
      <c r="K88" s="9">
        <v>1.2500000000000001E-2</v>
      </c>
      <c r="L88" s="31">
        <v>0.236875</v>
      </c>
      <c r="M88" s="9">
        <v>0.35625000000000001</v>
      </c>
      <c r="N88" s="12">
        <f t="shared" si="18"/>
        <v>1589</v>
      </c>
      <c r="O88" s="13">
        <f t="shared" si="21"/>
        <v>1.0593333333333332</v>
      </c>
      <c r="P88" s="13">
        <f t="shared" si="23"/>
        <v>1.9897304236200286E-2</v>
      </c>
    </row>
    <row r="89" spans="1:16" x14ac:dyDescent="0.2">
      <c r="A89" s="5" t="s">
        <v>81</v>
      </c>
      <c r="B89" s="5">
        <v>1500</v>
      </c>
      <c r="C89" s="8">
        <f t="shared" si="20"/>
        <v>2572.9500000000003</v>
      </c>
      <c r="D89" s="9">
        <v>1.2500000000000001E-2</v>
      </c>
      <c r="E89" s="31">
        <v>0.236875</v>
      </c>
      <c r="F89" s="27">
        <v>0.33750000000000002</v>
      </c>
      <c r="G89" s="12">
        <f t="shared" si="15"/>
        <v>1510</v>
      </c>
      <c r="H89" s="13">
        <f t="shared" si="22"/>
        <v>1.0066666666666666</v>
      </c>
      <c r="I89" s="13"/>
      <c r="J89" s="8">
        <f t="shared" si="17"/>
        <v>2623.65</v>
      </c>
      <c r="K89" s="9">
        <v>1.2500000000000001E-2</v>
      </c>
      <c r="L89" s="31">
        <v>0.236875</v>
      </c>
      <c r="M89" s="9">
        <v>0.33750000000000002</v>
      </c>
      <c r="N89" s="12">
        <f t="shared" si="18"/>
        <v>1540</v>
      </c>
      <c r="O89" s="13">
        <f t="shared" si="21"/>
        <v>1.0266666666666666</v>
      </c>
      <c r="P89" s="13">
        <f t="shared" si="23"/>
        <v>1.9867549668874274E-2</v>
      </c>
    </row>
    <row r="90" spans="1:16" x14ac:dyDescent="0.2">
      <c r="A90" s="5" t="s">
        <v>82</v>
      </c>
      <c r="B90" s="5">
        <v>1500</v>
      </c>
      <c r="C90" s="8">
        <f t="shared" si="20"/>
        <v>2572.9500000000003</v>
      </c>
      <c r="D90" s="9">
        <v>1.2500000000000001E-2</v>
      </c>
      <c r="E90" s="31">
        <v>0.236875</v>
      </c>
      <c r="F90" s="27">
        <v>0.32500000000000001</v>
      </c>
      <c r="G90" s="12">
        <f t="shared" si="15"/>
        <v>1478</v>
      </c>
      <c r="H90" s="13">
        <f t="shared" si="22"/>
        <v>0.98533333333333328</v>
      </c>
      <c r="I90" s="13"/>
      <c r="J90" s="8">
        <f t="shared" si="17"/>
        <v>2623.65</v>
      </c>
      <c r="K90" s="9">
        <v>1.2500000000000001E-2</v>
      </c>
      <c r="L90" s="31">
        <v>0.236875</v>
      </c>
      <c r="M90" s="9">
        <v>0.32500000000000001</v>
      </c>
      <c r="N90" s="12">
        <f t="shared" si="18"/>
        <v>1507</v>
      </c>
      <c r="O90" s="13">
        <f t="shared" si="21"/>
        <v>1.0046666666666666</v>
      </c>
      <c r="P90" s="13">
        <f t="shared" si="23"/>
        <v>1.9621109607577791E-2</v>
      </c>
    </row>
    <row r="91" spans="1:16" x14ac:dyDescent="0.2">
      <c r="A91" s="5" t="s">
        <v>83</v>
      </c>
      <c r="B91" s="5">
        <v>1500</v>
      </c>
      <c r="C91" s="8">
        <f t="shared" si="20"/>
        <v>2572.9500000000003</v>
      </c>
      <c r="D91" s="9">
        <v>1.2500000000000001E-2</v>
      </c>
      <c r="E91" s="31">
        <v>0.236875</v>
      </c>
      <c r="F91" s="27">
        <v>0.32500000000000001</v>
      </c>
      <c r="G91" s="12">
        <f t="shared" si="15"/>
        <v>1478</v>
      </c>
      <c r="H91" s="13">
        <f t="shared" si="22"/>
        <v>0.98533333333333328</v>
      </c>
      <c r="I91" s="13"/>
      <c r="J91" s="8">
        <f t="shared" si="17"/>
        <v>2623.65</v>
      </c>
      <c r="K91" s="9">
        <v>1.2500000000000001E-2</v>
      </c>
      <c r="L91" s="31">
        <v>0.236875</v>
      </c>
      <c r="M91" s="9">
        <v>0.32500000000000001</v>
      </c>
      <c r="N91" s="12">
        <f t="shared" si="18"/>
        <v>1507</v>
      </c>
      <c r="O91" s="13">
        <f t="shared" si="21"/>
        <v>1.0046666666666666</v>
      </c>
      <c r="P91" s="13">
        <f t="shared" si="23"/>
        <v>1.9621109607577791E-2</v>
      </c>
    </row>
    <row r="92" spans="1:16" x14ac:dyDescent="0.2">
      <c r="A92" s="5" t="s">
        <v>84</v>
      </c>
      <c r="B92" s="5">
        <v>1500</v>
      </c>
      <c r="C92" s="8">
        <f t="shared" si="20"/>
        <v>2572.9500000000003</v>
      </c>
      <c r="D92" s="9">
        <v>1.2500000000000001E-2</v>
      </c>
      <c r="E92" s="31">
        <v>0.236875</v>
      </c>
      <c r="F92" s="27">
        <v>0.35</v>
      </c>
      <c r="G92" s="12">
        <f t="shared" si="15"/>
        <v>1542</v>
      </c>
      <c r="H92" s="13">
        <f t="shared" si="22"/>
        <v>1.028</v>
      </c>
      <c r="I92" s="13"/>
      <c r="J92" s="8">
        <f t="shared" si="17"/>
        <v>2623.65</v>
      </c>
      <c r="K92" s="9">
        <v>1.2500000000000001E-2</v>
      </c>
      <c r="L92" s="31">
        <v>0.236875</v>
      </c>
      <c r="M92" s="9">
        <v>0.35</v>
      </c>
      <c r="N92" s="12">
        <f t="shared" si="18"/>
        <v>1573</v>
      </c>
      <c r="O92" s="13">
        <f t="shared" si="21"/>
        <v>1.0486666666666666</v>
      </c>
      <c r="P92" s="13">
        <f t="shared" si="23"/>
        <v>2.0103761348897464E-2</v>
      </c>
    </row>
    <row r="93" spans="1:16" x14ac:dyDescent="0.2">
      <c r="A93" s="5" t="s">
        <v>85</v>
      </c>
      <c r="B93" s="5">
        <v>1500</v>
      </c>
      <c r="C93" s="8">
        <f t="shared" si="20"/>
        <v>2572.9500000000003</v>
      </c>
      <c r="D93" s="9">
        <v>1.2500000000000001E-2</v>
      </c>
      <c r="E93" s="31">
        <v>0.236875</v>
      </c>
      <c r="F93" s="27">
        <v>0.36875000000000002</v>
      </c>
      <c r="G93" s="12">
        <f t="shared" si="15"/>
        <v>1590</v>
      </c>
      <c r="H93" s="13">
        <f t="shared" si="22"/>
        <v>1.06</v>
      </c>
      <c r="I93" s="13"/>
      <c r="J93" s="8">
        <f t="shared" si="17"/>
        <v>2623.65</v>
      </c>
      <c r="K93" s="9">
        <v>1.2500000000000001E-2</v>
      </c>
      <c r="L93" s="31">
        <v>0.236875</v>
      </c>
      <c r="M93" s="27">
        <v>0.36875000000000002</v>
      </c>
      <c r="N93" s="12">
        <f t="shared" si="18"/>
        <v>1622</v>
      </c>
      <c r="O93" s="13">
        <f t="shared" si="21"/>
        <v>1.0813333333333333</v>
      </c>
      <c r="P93" s="13">
        <f t="shared" si="23"/>
        <v>2.0125786163522008E-2</v>
      </c>
    </row>
    <row r="94" spans="1:16" x14ac:dyDescent="0.2">
      <c r="A94" s="5" t="s">
        <v>86</v>
      </c>
      <c r="B94" s="5">
        <v>1500</v>
      </c>
      <c r="C94" s="8">
        <f t="shared" si="20"/>
        <v>2572.9500000000003</v>
      </c>
      <c r="D94" s="9">
        <v>1.2500000000000001E-2</v>
      </c>
      <c r="E94" s="31">
        <v>0.236875</v>
      </c>
      <c r="F94" s="27">
        <v>0.3125</v>
      </c>
      <c r="G94" s="12">
        <f t="shared" si="15"/>
        <v>1446</v>
      </c>
      <c r="H94" s="13">
        <f t="shared" si="22"/>
        <v>0.96399999999999997</v>
      </c>
      <c r="I94" s="13"/>
      <c r="J94" s="8">
        <f t="shared" si="17"/>
        <v>2623.65</v>
      </c>
      <c r="K94" s="9">
        <v>1.2500000000000001E-2</v>
      </c>
      <c r="L94" s="31">
        <v>0.236875</v>
      </c>
      <c r="M94" s="9">
        <v>0.3125</v>
      </c>
      <c r="N94" s="12">
        <f t="shared" si="18"/>
        <v>1474</v>
      </c>
      <c r="O94" s="13">
        <f t="shared" si="21"/>
        <v>0.98266666666666669</v>
      </c>
      <c r="P94" s="13">
        <f t="shared" si="23"/>
        <v>1.9363762102351245E-2</v>
      </c>
    </row>
    <row r="95" spans="1:16" x14ac:dyDescent="0.2">
      <c r="A95" s="5" t="s">
        <v>87</v>
      </c>
      <c r="B95" s="5">
        <v>1500</v>
      </c>
      <c r="C95" s="8">
        <f t="shared" si="20"/>
        <v>2572.9500000000003</v>
      </c>
      <c r="D95" s="9">
        <v>1.2500000000000001E-2</v>
      </c>
      <c r="E95" s="31">
        <v>0.236875</v>
      </c>
      <c r="F95" s="33">
        <v>0.375</v>
      </c>
      <c r="G95" s="12">
        <f t="shared" si="15"/>
        <v>1606</v>
      </c>
      <c r="H95" s="13">
        <f t="shared" si="22"/>
        <v>1.0706666666666667</v>
      </c>
      <c r="I95" s="13"/>
      <c r="J95" s="8">
        <f t="shared" si="17"/>
        <v>2623.65</v>
      </c>
      <c r="K95" s="9">
        <v>1.2500000000000001E-2</v>
      </c>
      <c r="L95" s="31">
        <v>0.236875</v>
      </c>
      <c r="M95" s="34">
        <v>0.375</v>
      </c>
      <c r="N95" s="12">
        <f t="shared" si="18"/>
        <v>1638</v>
      </c>
      <c r="O95" s="13">
        <f t="shared" si="21"/>
        <v>1.0920000000000001</v>
      </c>
      <c r="P95" s="13">
        <f t="shared" si="23"/>
        <v>1.9925280199252882E-2</v>
      </c>
    </row>
    <row r="96" spans="1:16" x14ac:dyDescent="0.2">
      <c r="A96" s="5" t="s">
        <v>88</v>
      </c>
      <c r="B96" s="5">
        <v>1500</v>
      </c>
      <c r="C96" s="8">
        <f t="shared" si="20"/>
        <v>2572.9500000000003</v>
      </c>
      <c r="D96" s="9">
        <v>1.2500000000000001E-2</v>
      </c>
      <c r="E96" s="31">
        <v>0.236875</v>
      </c>
      <c r="F96" s="27">
        <v>0.35</v>
      </c>
      <c r="G96" s="12">
        <f t="shared" si="15"/>
        <v>1542</v>
      </c>
      <c r="H96" s="13">
        <f t="shared" si="22"/>
        <v>1.028</v>
      </c>
      <c r="I96" s="13"/>
      <c r="J96" s="8">
        <f t="shared" si="17"/>
        <v>2623.65</v>
      </c>
      <c r="K96" s="9">
        <v>1.2500000000000001E-2</v>
      </c>
      <c r="L96" s="31">
        <v>0.236875</v>
      </c>
      <c r="M96" s="9">
        <v>0.35</v>
      </c>
      <c r="N96" s="12">
        <f t="shared" si="18"/>
        <v>1573</v>
      </c>
      <c r="O96" s="13">
        <f t="shared" si="21"/>
        <v>1.0486666666666666</v>
      </c>
      <c r="P96" s="13">
        <f t="shared" si="23"/>
        <v>2.0103761348897464E-2</v>
      </c>
    </row>
    <row r="97" spans="1:16" x14ac:dyDescent="0.2">
      <c r="A97" s="5" t="s">
        <v>89</v>
      </c>
      <c r="B97" s="5">
        <v>1500</v>
      </c>
      <c r="C97" s="8">
        <f t="shared" si="20"/>
        <v>2572.9500000000003</v>
      </c>
      <c r="D97" s="9">
        <v>1.2500000000000001E-2</v>
      </c>
      <c r="E97" s="31">
        <v>0.236875</v>
      </c>
      <c r="F97" s="33">
        <v>0.32500000000000001</v>
      </c>
      <c r="G97" s="12">
        <f t="shared" si="15"/>
        <v>1478</v>
      </c>
      <c r="H97" s="13">
        <f t="shared" si="22"/>
        <v>0.98533333333333328</v>
      </c>
      <c r="I97" s="13"/>
      <c r="J97" s="8">
        <f t="shared" si="17"/>
        <v>2623.65</v>
      </c>
      <c r="K97" s="9">
        <v>1.2500000000000001E-2</v>
      </c>
      <c r="L97" s="31">
        <v>0.236875</v>
      </c>
      <c r="M97" s="33">
        <v>0.32500000000000001</v>
      </c>
      <c r="N97" s="12">
        <f t="shared" si="18"/>
        <v>1507</v>
      </c>
      <c r="O97" s="13">
        <f t="shared" si="21"/>
        <v>1.0046666666666666</v>
      </c>
      <c r="P97" s="13">
        <f t="shared" si="23"/>
        <v>1.9621109607577791E-2</v>
      </c>
    </row>
    <row r="98" spans="1:16" x14ac:dyDescent="0.2">
      <c r="A98" s="5" t="s">
        <v>90</v>
      </c>
      <c r="B98" s="5">
        <v>1500</v>
      </c>
      <c r="C98" s="8">
        <f t="shared" si="20"/>
        <v>2572.9500000000003</v>
      </c>
      <c r="D98" s="9">
        <v>1.2500000000000001E-2</v>
      </c>
      <c r="E98" s="31">
        <v>0.236875</v>
      </c>
      <c r="F98" s="33">
        <v>0.37375000000000003</v>
      </c>
      <c r="G98" s="12">
        <f t="shared" si="15"/>
        <v>1603</v>
      </c>
      <c r="H98" s="13">
        <f t="shared" si="22"/>
        <v>1.0686666666666667</v>
      </c>
      <c r="I98" s="13"/>
      <c r="J98" s="8">
        <f t="shared" si="17"/>
        <v>2623.65</v>
      </c>
      <c r="K98" s="9">
        <v>1.2500000000000001E-2</v>
      </c>
      <c r="L98" s="31">
        <v>0.236875</v>
      </c>
      <c r="M98" s="33">
        <v>0.37375000000000003</v>
      </c>
      <c r="N98" s="12">
        <f t="shared" si="18"/>
        <v>1635</v>
      </c>
      <c r="O98" s="13">
        <f t="shared" si="21"/>
        <v>1.0900000000000001</v>
      </c>
      <c r="P98" s="13">
        <f t="shared" si="23"/>
        <v>1.9962570180910744E-2</v>
      </c>
    </row>
    <row r="99" spans="1:16" x14ac:dyDescent="0.2">
      <c r="A99" s="5" t="s">
        <v>91</v>
      </c>
      <c r="B99" s="5">
        <v>1500</v>
      </c>
      <c r="C99" s="8">
        <f>SUM(B99*1.7153)</f>
        <v>2572.9500000000003</v>
      </c>
      <c r="D99" s="9">
        <v>1.2500000000000001E-2</v>
      </c>
      <c r="E99" s="31">
        <v>0.236875</v>
      </c>
      <c r="F99" s="27">
        <v>0.35</v>
      </c>
      <c r="G99" s="12">
        <f t="shared" si="15"/>
        <v>1542</v>
      </c>
      <c r="H99" s="13">
        <f t="shared" si="22"/>
        <v>1.028</v>
      </c>
      <c r="I99" s="13"/>
      <c r="J99" s="8">
        <f t="shared" si="17"/>
        <v>2623.65</v>
      </c>
      <c r="K99" s="9">
        <v>1.2500000000000001E-2</v>
      </c>
      <c r="L99" s="31">
        <v>0.236875</v>
      </c>
      <c r="M99" s="9">
        <v>0.35</v>
      </c>
      <c r="N99" s="12">
        <f t="shared" si="18"/>
        <v>1573</v>
      </c>
      <c r="O99" s="13">
        <f t="shared" si="21"/>
        <v>1.0486666666666666</v>
      </c>
      <c r="P99" s="13">
        <f t="shared" si="23"/>
        <v>2.0103761348897464E-2</v>
      </c>
    </row>
    <row r="100" spans="1:16" x14ac:dyDescent="0.2">
      <c r="A100" s="5" t="s">
        <v>92</v>
      </c>
      <c r="B100" s="5">
        <v>1500</v>
      </c>
      <c r="C100" s="8">
        <f t="shared" si="20"/>
        <v>2572.9500000000003</v>
      </c>
      <c r="D100" s="9">
        <v>1.2500000000000001E-2</v>
      </c>
      <c r="E100" s="31">
        <v>0.236875</v>
      </c>
      <c r="F100" s="27">
        <v>0.32500000000000001</v>
      </c>
      <c r="G100" s="12">
        <f t="shared" si="15"/>
        <v>1478</v>
      </c>
      <c r="H100" s="13">
        <f t="shared" si="22"/>
        <v>0.98533333333333328</v>
      </c>
      <c r="I100" s="13"/>
      <c r="J100" s="8">
        <f t="shared" si="17"/>
        <v>2623.65</v>
      </c>
      <c r="K100" s="9">
        <v>1.2500000000000001E-2</v>
      </c>
      <c r="L100" s="31">
        <v>0.236875</v>
      </c>
      <c r="M100" s="9">
        <v>0.32500000000000001</v>
      </c>
      <c r="N100" s="12">
        <f t="shared" si="18"/>
        <v>1507</v>
      </c>
      <c r="O100" s="13">
        <f t="shared" si="21"/>
        <v>1.0046666666666666</v>
      </c>
      <c r="P100" s="13">
        <f t="shared" si="23"/>
        <v>1.9621109607577791E-2</v>
      </c>
    </row>
    <row r="101" spans="1:16" x14ac:dyDescent="0.2">
      <c r="A101" s="5" t="s">
        <v>93</v>
      </c>
      <c r="B101" s="5">
        <v>1500</v>
      </c>
      <c r="C101" s="8">
        <f t="shared" si="20"/>
        <v>2572.9500000000003</v>
      </c>
      <c r="D101" s="9">
        <v>1.2500000000000001E-2</v>
      </c>
      <c r="E101" s="31">
        <v>0.236875</v>
      </c>
      <c r="F101" s="27">
        <v>0.34375</v>
      </c>
      <c r="G101" s="12">
        <f t="shared" si="15"/>
        <v>1526</v>
      </c>
      <c r="H101" s="13">
        <f t="shared" si="22"/>
        <v>1.0173333333333334</v>
      </c>
      <c r="I101" s="13"/>
      <c r="J101" s="8">
        <f t="shared" si="17"/>
        <v>2623.65</v>
      </c>
      <c r="K101" s="9">
        <v>1.2500000000000001E-2</v>
      </c>
      <c r="L101" s="31">
        <v>0.236875</v>
      </c>
      <c r="M101" s="9">
        <v>0.34375</v>
      </c>
      <c r="N101" s="12">
        <f t="shared" si="18"/>
        <v>1556</v>
      </c>
      <c r="O101" s="13">
        <f t="shared" si="21"/>
        <v>1.0373333333333334</v>
      </c>
      <c r="P101" s="13">
        <f t="shared" si="23"/>
        <v>1.9659239842725995E-2</v>
      </c>
    </row>
    <row r="102" spans="1:16" x14ac:dyDescent="0.2">
      <c r="A102" s="5" t="s">
        <v>94</v>
      </c>
      <c r="B102" s="5">
        <v>1500</v>
      </c>
      <c r="C102" s="8">
        <f t="shared" si="20"/>
        <v>2572.9500000000003</v>
      </c>
      <c r="D102" s="9">
        <v>1.2500000000000001E-2</v>
      </c>
      <c r="E102" s="31">
        <v>0.236875</v>
      </c>
      <c r="F102" s="27">
        <v>0.32500000000000001</v>
      </c>
      <c r="G102" s="12">
        <f t="shared" si="15"/>
        <v>1478</v>
      </c>
      <c r="H102" s="13">
        <f t="shared" si="22"/>
        <v>0.98533333333333328</v>
      </c>
      <c r="I102" s="13"/>
      <c r="J102" s="8">
        <f t="shared" si="17"/>
        <v>2623.65</v>
      </c>
      <c r="K102" s="9">
        <v>1.2500000000000001E-2</v>
      </c>
      <c r="L102" s="31">
        <v>0.236875</v>
      </c>
      <c r="M102" s="9">
        <v>0.32500000000000001</v>
      </c>
      <c r="N102" s="12">
        <f t="shared" si="18"/>
        <v>1507</v>
      </c>
      <c r="O102" s="13">
        <f t="shared" si="21"/>
        <v>1.0046666666666666</v>
      </c>
      <c r="P102" s="13">
        <f t="shared" si="23"/>
        <v>1.9621109607577791E-2</v>
      </c>
    </row>
    <row r="103" spans="1:16" x14ac:dyDescent="0.2">
      <c r="A103" s="5" t="s">
        <v>95</v>
      </c>
      <c r="B103" s="5">
        <v>1500</v>
      </c>
      <c r="C103" s="8">
        <f t="shared" si="20"/>
        <v>2572.9500000000003</v>
      </c>
      <c r="D103" s="9">
        <v>1.2500000000000001E-2</v>
      </c>
      <c r="E103" s="31">
        <v>0.236875</v>
      </c>
      <c r="F103" s="27">
        <v>0.35</v>
      </c>
      <c r="G103" s="12">
        <f t="shared" si="15"/>
        <v>1542</v>
      </c>
      <c r="H103" s="13">
        <f t="shared" si="22"/>
        <v>1.028</v>
      </c>
      <c r="I103" s="13"/>
      <c r="J103" s="8">
        <f t="shared" si="17"/>
        <v>2623.65</v>
      </c>
      <c r="K103" s="9">
        <v>1.2500000000000001E-2</v>
      </c>
      <c r="L103" s="31">
        <v>0.236875</v>
      </c>
      <c r="M103" s="9">
        <v>0.35</v>
      </c>
      <c r="N103" s="12">
        <f t="shared" si="18"/>
        <v>1573</v>
      </c>
      <c r="O103" s="13">
        <f t="shared" si="21"/>
        <v>1.0486666666666666</v>
      </c>
      <c r="P103" s="13">
        <f t="shared" si="23"/>
        <v>2.0103761348897464E-2</v>
      </c>
    </row>
    <row r="104" spans="1:16" x14ac:dyDescent="0.2">
      <c r="A104" s="5" t="s">
        <v>96</v>
      </c>
      <c r="B104" s="5">
        <v>1500</v>
      </c>
      <c r="C104" s="8">
        <f t="shared" si="20"/>
        <v>2572.9500000000003</v>
      </c>
      <c r="D104" s="9">
        <v>1.2500000000000001E-2</v>
      </c>
      <c r="E104" s="31">
        <v>0.236875</v>
      </c>
      <c r="F104" s="27">
        <v>0.35</v>
      </c>
      <c r="G104" s="12">
        <f t="shared" si="15"/>
        <v>1542</v>
      </c>
      <c r="H104" s="13">
        <f t="shared" si="22"/>
        <v>1.028</v>
      </c>
      <c r="I104" s="13"/>
      <c r="J104" s="8">
        <f t="shared" si="17"/>
        <v>2623.65</v>
      </c>
      <c r="K104" s="9">
        <v>1.2500000000000001E-2</v>
      </c>
      <c r="L104" s="31">
        <v>0.236875</v>
      </c>
      <c r="M104" s="9">
        <v>0.35</v>
      </c>
      <c r="N104" s="12">
        <f t="shared" si="18"/>
        <v>1573</v>
      </c>
      <c r="O104" s="13">
        <f t="shared" si="21"/>
        <v>1.0486666666666666</v>
      </c>
      <c r="P104" s="13">
        <f t="shared" si="23"/>
        <v>2.0103761348897464E-2</v>
      </c>
    </row>
    <row r="105" spans="1:16" x14ac:dyDescent="0.2">
      <c r="A105" s="5" t="s">
        <v>97</v>
      </c>
      <c r="B105" s="5">
        <v>1500</v>
      </c>
      <c r="C105" s="8">
        <f t="shared" si="20"/>
        <v>2572.9500000000003</v>
      </c>
      <c r="D105" s="9">
        <v>1.2500000000000001E-2</v>
      </c>
      <c r="E105" s="31">
        <v>0.236875</v>
      </c>
      <c r="F105" s="27">
        <v>0.375</v>
      </c>
      <c r="G105" s="12">
        <f t="shared" si="15"/>
        <v>1606</v>
      </c>
      <c r="H105" s="13">
        <f t="shared" si="22"/>
        <v>1.0706666666666667</v>
      </c>
      <c r="I105" s="13"/>
      <c r="J105" s="8">
        <f t="shared" si="17"/>
        <v>2623.65</v>
      </c>
      <c r="K105" s="9">
        <v>1.2500000000000001E-2</v>
      </c>
      <c r="L105" s="31">
        <v>0.236875</v>
      </c>
      <c r="M105" s="9">
        <v>0.375</v>
      </c>
      <c r="N105" s="12">
        <f t="shared" si="18"/>
        <v>1638</v>
      </c>
      <c r="O105" s="13">
        <f t="shared" si="21"/>
        <v>1.0920000000000001</v>
      </c>
      <c r="P105" s="13">
        <f t="shared" si="23"/>
        <v>1.9925280199252882E-2</v>
      </c>
    </row>
    <row r="106" spans="1:16" x14ac:dyDescent="0.2">
      <c r="A106" s="5" t="s">
        <v>98</v>
      </c>
      <c r="B106" s="5">
        <v>1500</v>
      </c>
      <c r="C106" s="8">
        <f t="shared" si="20"/>
        <v>2572.9500000000003</v>
      </c>
      <c r="D106" s="9">
        <v>1.2500000000000001E-2</v>
      </c>
      <c r="E106" s="31">
        <v>0.236875</v>
      </c>
      <c r="F106" s="27">
        <v>0.35</v>
      </c>
      <c r="G106" s="12">
        <f t="shared" si="15"/>
        <v>1542</v>
      </c>
      <c r="H106" s="13">
        <f t="shared" si="22"/>
        <v>1.028</v>
      </c>
      <c r="I106" s="13"/>
      <c r="J106" s="8">
        <f t="shared" si="17"/>
        <v>2623.65</v>
      </c>
      <c r="K106" s="9">
        <v>1.2500000000000001E-2</v>
      </c>
      <c r="L106" s="31">
        <v>0.236875</v>
      </c>
      <c r="M106" s="9">
        <v>0.35</v>
      </c>
      <c r="N106" s="12">
        <f t="shared" si="18"/>
        <v>1573</v>
      </c>
      <c r="O106" s="13">
        <f t="shared" si="21"/>
        <v>1.0486666666666666</v>
      </c>
      <c r="P106" s="13">
        <f t="shared" si="23"/>
        <v>2.0103761348897464E-2</v>
      </c>
    </row>
    <row r="107" spans="1:16" x14ac:dyDescent="0.2">
      <c r="A107" s="5" t="s">
        <v>99</v>
      </c>
      <c r="B107" s="5">
        <v>1500</v>
      </c>
      <c r="C107" s="8">
        <f t="shared" si="20"/>
        <v>2572.9500000000003</v>
      </c>
      <c r="D107" s="9">
        <v>1.2500000000000001E-2</v>
      </c>
      <c r="E107" s="31">
        <v>0.236875</v>
      </c>
      <c r="F107" s="27">
        <v>0.35</v>
      </c>
      <c r="G107" s="12">
        <f t="shared" si="15"/>
        <v>1542</v>
      </c>
      <c r="H107" s="13">
        <f t="shared" si="22"/>
        <v>1.028</v>
      </c>
      <c r="I107" s="13"/>
      <c r="J107" s="8">
        <f t="shared" si="17"/>
        <v>2623.65</v>
      </c>
      <c r="K107" s="9">
        <v>1.2500000000000001E-2</v>
      </c>
      <c r="L107" s="31">
        <v>0.236875</v>
      </c>
      <c r="M107" s="9">
        <v>0.35</v>
      </c>
      <c r="N107" s="12">
        <f t="shared" si="18"/>
        <v>1573</v>
      </c>
      <c r="O107" s="13">
        <f t="shared" si="21"/>
        <v>1.0486666666666666</v>
      </c>
      <c r="P107" s="13">
        <f t="shared" si="23"/>
        <v>2.0103761348897464E-2</v>
      </c>
    </row>
    <row r="108" spans="1:16" x14ac:dyDescent="0.2">
      <c r="A108" s="5" t="s">
        <v>100</v>
      </c>
      <c r="B108" s="5">
        <v>1500</v>
      </c>
      <c r="C108" s="8">
        <f t="shared" si="20"/>
        <v>2572.9500000000003</v>
      </c>
      <c r="D108" s="9">
        <v>1.2500000000000001E-2</v>
      </c>
      <c r="E108" s="31">
        <v>0.236875</v>
      </c>
      <c r="F108" s="27">
        <v>0.35</v>
      </c>
      <c r="G108" s="12">
        <f t="shared" si="15"/>
        <v>1542</v>
      </c>
      <c r="H108" s="13">
        <f t="shared" si="22"/>
        <v>1.028</v>
      </c>
      <c r="I108" s="13"/>
      <c r="J108" s="8">
        <f t="shared" si="17"/>
        <v>2623.65</v>
      </c>
      <c r="K108" s="9">
        <v>1.2500000000000001E-2</v>
      </c>
      <c r="L108" s="31">
        <v>0.236875</v>
      </c>
      <c r="M108" s="9">
        <v>0.35</v>
      </c>
      <c r="N108" s="12">
        <f t="shared" si="18"/>
        <v>1573</v>
      </c>
      <c r="O108" s="13">
        <f t="shared" si="21"/>
        <v>1.0486666666666666</v>
      </c>
      <c r="P108" s="13">
        <f t="shared" si="23"/>
        <v>2.0103761348897464E-2</v>
      </c>
    </row>
    <row r="109" spans="1:16" x14ac:dyDescent="0.2">
      <c r="A109" s="5" t="s">
        <v>101</v>
      </c>
      <c r="B109" s="5">
        <v>1500</v>
      </c>
      <c r="C109" s="8">
        <f t="shared" si="20"/>
        <v>2572.9500000000003</v>
      </c>
      <c r="D109" s="9">
        <v>1.2500000000000001E-2</v>
      </c>
      <c r="E109" s="31">
        <v>0.236875</v>
      </c>
      <c r="F109" s="27">
        <v>0.34375</v>
      </c>
      <c r="G109" s="12">
        <f t="shared" si="15"/>
        <v>1526</v>
      </c>
      <c r="H109" s="13">
        <f t="shared" si="22"/>
        <v>1.0173333333333334</v>
      </c>
      <c r="I109" s="13"/>
      <c r="J109" s="8">
        <f t="shared" si="17"/>
        <v>2623.65</v>
      </c>
      <c r="K109" s="9">
        <v>1.2500000000000001E-2</v>
      </c>
      <c r="L109" s="31">
        <v>0.236875</v>
      </c>
      <c r="M109" s="9">
        <v>0.34375</v>
      </c>
      <c r="N109" s="12">
        <f t="shared" si="18"/>
        <v>1556</v>
      </c>
      <c r="O109" s="13">
        <f t="shared" si="21"/>
        <v>1.0373333333333334</v>
      </c>
      <c r="P109" s="13">
        <f t="shared" si="23"/>
        <v>1.9659239842725995E-2</v>
      </c>
    </row>
    <row r="110" spans="1:16" x14ac:dyDescent="0.2">
      <c r="A110" s="5" t="s">
        <v>102</v>
      </c>
      <c r="B110" s="5">
        <v>1500</v>
      </c>
      <c r="C110" s="8">
        <f>SUM(B110*1.7153)</f>
        <v>2572.9500000000003</v>
      </c>
      <c r="D110" s="9">
        <v>1.2500000000000001E-2</v>
      </c>
      <c r="E110" s="31">
        <v>0.236875</v>
      </c>
      <c r="F110" s="27">
        <v>0.33124999999999999</v>
      </c>
      <c r="G110" s="12">
        <f t="shared" si="15"/>
        <v>1494</v>
      </c>
      <c r="H110" s="13">
        <f t="shared" si="22"/>
        <v>0.996</v>
      </c>
      <c r="I110" s="13"/>
      <c r="J110" s="8">
        <f t="shared" si="17"/>
        <v>2623.65</v>
      </c>
      <c r="K110" s="9">
        <v>1.2500000000000001E-2</v>
      </c>
      <c r="L110" s="31">
        <v>0.236875</v>
      </c>
      <c r="M110" s="9">
        <v>0.33124999999999999</v>
      </c>
      <c r="N110" s="12">
        <f t="shared" si="18"/>
        <v>1523</v>
      </c>
      <c r="O110" s="13">
        <f t="shared" si="21"/>
        <v>1.0153333333333334</v>
      </c>
      <c r="P110" s="13">
        <f t="shared" si="23"/>
        <v>1.9410977242302563E-2</v>
      </c>
    </row>
    <row r="111" spans="1:16" x14ac:dyDescent="0.2">
      <c r="A111" s="5" t="s">
        <v>103</v>
      </c>
      <c r="B111" s="5">
        <v>1500</v>
      </c>
      <c r="C111" s="8">
        <f t="shared" si="20"/>
        <v>2572.9500000000003</v>
      </c>
      <c r="D111" s="9">
        <v>1.2500000000000001E-2</v>
      </c>
      <c r="E111" s="31">
        <v>0.236875</v>
      </c>
      <c r="F111" s="27">
        <v>0.35</v>
      </c>
      <c r="G111" s="12">
        <f t="shared" si="15"/>
        <v>1542</v>
      </c>
      <c r="H111" s="13">
        <f t="shared" si="22"/>
        <v>1.028</v>
      </c>
      <c r="I111" s="13"/>
      <c r="J111" s="8">
        <f t="shared" si="17"/>
        <v>2623.65</v>
      </c>
      <c r="K111" s="9">
        <v>1.2500000000000001E-2</v>
      </c>
      <c r="L111" s="31">
        <v>0.236875</v>
      </c>
      <c r="M111" s="9">
        <v>0.35</v>
      </c>
      <c r="N111" s="12">
        <f t="shared" si="18"/>
        <v>1573</v>
      </c>
      <c r="O111" s="13">
        <f t="shared" si="21"/>
        <v>1.0486666666666666</v>
      </c>
      <c r="P111" s="13">
        <f t="shared" si="23"/>
        <v>2.0103761348897464E-2</v>
      </c>
    </row>
    <row r="112" spans="1:16" x14ac:dyDescent="0.2">
      <c r="A112" s="5" t="s">
        <v>104</v>
      </c>
      <c r="B112" s="5">
        <v>1500</v>
      </c>
      <c r="C112" s="8">
        <f t="shared" ref="C112:C115" si="24">SUM(B112*1.7153)</f>
        <v>2572.9500000000003</v>
      </c>
      <c r="D112" s="9">
        <v>1.2500000000000001E-2</v>
      </c>
      <c r="E112" s="31">
        <v>0.236875</v>
      </c>
      <c r="F112" s="33">
        <v>0.34379999999999999</v>
      </c>
      <c r="G112" s="12">
        <f t="shared" ref="G112:G116" si="25">ROUND(C112*D112+C112*E112+C112*F112,0)</f>
        <v>1526</v>
      </c>
      <c r="H112" s="13">
        <f t="shared" ref="H112:H116" si="26">SUM(G112/B112)</f>
        <v>1.0173333333333334</v>
      </c>
      <c r="I112" s="13"/>
      <c r="J112" s="8">
        <f t="shared" ref="J112:J115" si="27">SUM(B112 * 1.7491)</f>
        <v>2623.65</v>
      </c>
      <c r="K112" s="9">
        <v>1.2500000000000001E-2</v>
      </c>
      <c r="L112" s="31">
        <v>0.236875</v>
      </c>
      <c r="M112" s="33">
        <v>0.34379999999999999</v>
      </c>
      <c r="N112" s="12">
        <f t="shared" ref="N112:N116" si="28">ROUND(J112*K112+J112*L112+J112*M112,0)</f>
        <v>1556</v>
      </c>
      <c r="O112" s="13">
        <f t="shared" si="21"/>
        <v>1.0373333333333334</v>
      </c>
      <c r="P112" s="13">
        <f t="shared" si="23"/>
        <v>1.9659239842725995E-2</v>
      </c>
    </row>
    <row r="113" spans="1:16" x14ac:dyDescent="0.2">
      <c r="A113" s="5" t="s">
        <v>105</v>
      </c>
      <c r="B113" s="5">
        <v>1500</v>
      </c>
      <c r="C113" s="8">
        <f t="shared" si="24"/>
        <v>2572.9500000000003</v>
      </c>
      <c r="D113" s="9">
        <v>1.2500000000000001E-2</v>
      </c>
      <c r="E113" s="31">
        <v>0.236875</v>
      </c>
      <c r="F113" s="33">
        <v>0.35</v>
      </c>
      <c r="G113" s="12">
        <f t="shared" si="25"/>
        <v>1542</v>
      </c>
      <c r="H113" s="13">
        <f t="shared" si="26"/>
        <v>1.028</v>
      </c>
      <c r="I113" s="13"/>
      <c r="J113" s="8">
        <f t="shared" si="27"/>
        <v>2623.65</v>
      </c>
      <c r="K113" s="9">
        <v>1.2500000000000001E-2</v>
      </c>
      <c r="L113" s="31">
        <v>0.236875</v>
      </c>
      <c r="M113" s="33">
        <v>0.35</v>
      </c>
      <c r="N113" s="12">
        <f t="shared" si="28"/>
        <v>1573</v>
      </c>
      <c r="O113" s="13">
        <f t="shared" si="21"/>
        <v>1.0486666666666666</v>
      </c>
      <c r="P113" s="13">
        <f t="shared" si="23"/>
        <v>2.0103761348897464E-2</v>
      </c>
    </row>
    <row r="114" spans="1:16" x14ac:dyDescent="0.2">
      <c r="A114" s="5" t="s">
        <v>106</v>
      </c>
      <c r="B114" s="5">
        <v>1500</v>
      </c>
      <c r="C114" s="8">
        <f t="shared" si="24"/>
        <v>2572.9500000000003</v>
      </c>
      <c r="D114" s="9">
        <v>1.2500000000000001E-2</v>
      </c>
      <c r="E114" s="31">
        <v>0.236875</v>
      </c>
      <c r="F114" s="27">
        <v>0.32500000000000001</v>
      </c>
      <c r="G114" s="12">
        <f t="shared" si="25"/>
        <v>1478</v>
      </c>
      <c r="H114" s="13">
        <f t="shared" si="26"/>
        <v>0.98533333333333328</v>
      </c>
      <c r="I114" s="13"/>
      <c r="J114" s="8">
        <f t="shared" si="27"/>
        <v>2623.65</v>
      </c>
      <c r="K114" s="9">
        <v>1.2500000000000001E-2</v>
      </c>
      <c r="L114" s="31">
        <v>0.236875</v>
      </c>
      <c r="M114" s="27">
        <v>0.32500000000000001</v>
      </c>
      <c r="N114" s="12">
        <f t="shared" si="28"/>
        <v>1507</v>
      </c>
      <c r="O114" s="13">
        <f t="shared" si="21"/>
        <v>1.0046666666666666</v>
      </c>
      <c r="P114" s="13">
        <f t="shared" si="23"/>
        <v>1.9621109607577791E-2</v>
      </c>
    </row>
    <row r="115" spans="1:16" x14ac:dyDescent="0.2">
      <c r="A115" s="5" t="s">
        <v>107</v>
      </c>
      <c r="B115" s="5">
        <v>1500</v>
      </c>
      <c r="C115" s="8">
        <f t="shared" si="24"/>
        <v>2572.9500000000003</v>
      </c>
      <c r="D115" s="9">
        <v>1.2500000000000001E-2</v>
      </c>
      <c r="E115" s="31">
        <v>0.236875</v>
      </c>
      <c r="F115" s="27">
        <v>0.35630000000000001</v>
      </c>
      <c r="G115" s="12">
        <f t="shared" si="25"/>
        <v>1558</v>
      </c>
      <c r="H115" s="13">
        <f t="shared" si="26"/>
        <v>1.0386666666666666</v>
      </c>
      <c r="I115" s="13"/>
      <c r="J115" s="8">
        <f t="shared" si="27"/>
        <v>2623.65</v>
      </c>
      <c r="K115" s="9">
        <v>1.2500000000000001E-2</v>
      </c>
      <c r="L115" s="31">
        <v>0.236875</v>
      </c>
      <c r="M115" s="27">
        <v>0.35630000000000001</v>
      </c>
      <c r="N115" s="12">
        <f t="shared" si="28"/>
        <v>1589</v>
      </c>
      <c r="O115" s="13">
        <f t="shared" si="21"/>
        <v>1.0593333333333332</v>
      </c>
      <c r="P115" s="13">
        <f t="shared" si="23"/>
        <v>1.9897304236200286E-2</v>
      </c>
    </row>
    <row r="116" spans="1:16" x14ac:dyDescent="0.2">
      <c r="A116" s="5" t="s">
        <v>108</v>
      </c>
      <c r="B116" s="5">
        <v>1500</v>
      </c>
      <c r="C116" s="8">
        <f>SUM(B116*1.7153)</f>
        <v>2572.9500000000003</v>
      </c>
      <c r="D116" s="9">
        <v>1.2500000000000001E-2</v>
      </c>
      <c r="E116" s="31">
        <v>0.236875</v>
      </c>
      <c r="F116" s="27">
        <v>0.36880000000000002</v>
      </c>
      <c r="G116" s="12">
        <f t="shared" si="25"/>
        <v>1591</v>
      </c>
      <c r="H116" s="13">
        <f t="shared" si="26"/>
        <v>1.0606666666666666</v>
      </c>
      <c r="I116" s="13"/>
      <c r="J116" s="8">
        <f>SUM(B116 * 1.7491)</f>
        <v>2623.65</v>
      </c>
      <c r="K116" s="9">
        <v>1.2500000000000001E-2</v>
      </c>
      <c r="L116" s="31">
        <v>0.236875</v>
      </c>
      <c r="M116" s="27">
        <v>0.36880000000000002</v>
      </c>
      <c r="N116" s="12">
        <f t="shared" si="28"/>
        <v>1622</v>
      </c>
      <c r="O116" s="13">
        <f t="shared" si="21"/>
        <v>1.0813333333333333</v>
      </c>
      <c r="P116" s="13">
        <f t="shared" si="23"/>
        <v>1.9484600879949632E-2</v>
      </c>
    </row>
    <row r="117" spans="1:16" x14ac:dyDescent="0.2">
      <c r="H117" s="13"/>
      <c r="I117" s="13"/>
      <c r="O117" s="13"/>
      <c r="P117" s="7"/>
    </row>
    <row r="118" spans="1:16" ht="18" x14ac:dyDescent="0.2">
      <c r="A118" s="30" t="s">
        <v>109</v>
      </c>
      <c r="B118" s="22" t="s">
        <v>4</v>
      </c>
      <c r="C118" s="22" t="s">
        <v>32</v>
      </c>
      <c r="D118" s="22" t="s">
        <v>3</v>
      </c>
      <c r="E118" s="22" t="s">
        <v>2</v>
      </c>
      <c r="F118" s="23" t="s">
        <v>1</v>
      </c>
      <c r="G118" s="3" t="s">
        <v>269</v>
      </c>
      <c r="H118" s="3" t="s">
        <v>270</v>
      </c>
      <c r="I118" s="3"/>
      <c r="J118" s="1" t="s">
        <v>272</v>
      </c>
      <c r="K118" s="22" t="s">
        <v>3</v>
      </c>
      <c r="L118" s="22" t="s">
        <v>2</v>
      </c>
      <c r="M118" s="23" t="s">
        <v>1</v>
      </c>
      <c r="N118" s="3" t="s">
        <v>269</v>
      </c>
      <c r="O118" s="3" t="s">
        <v>270</v>
      </c>
      <c r="P118" s="52" t="s">
        <v>611</v>
      </c>
    </row>
    <row r="119" spans="1:16" ht="18" x14ac:dyDescent="0.2">
      <c r="A119" s="23"/>
      <c r="B119" s="22">
        <v>1500</v>
      </c>
      <c r="C119" s="1" t="s">
        <v>271</v>
      </c>
      <c r="D119" s="22">
        <v>1.2500000000000001E-2</v>
      </c>
      <c r="E119" s="21">
        <v>17.5</v>
      </c>
      <c r="F119" s="23"/>
      <c r="G119" s="24"/>
      <c r="H119" s="13"/>
      <c r="I119" s="13"/>
      <c r="J119" s="1" t="s">
        <v>273</v>
      </c>
      <c r="K119" s="22">
        <v>1.2500000000000001E-2</v>
      </c>
      <c r="L119" s="21">
        <v>17.5</v>
      </c>
      <c r="M119" s="23"/>
      <c r="N119" s="24"/>
      <c r="O119" s="13"/>
      <c r="P119" s="54"/>
    </row>
    <row r="120" spans="1:16" x14ac:dyDescent="0.2">
      <c r="C120" s="5"/>
      <c r="D120" s="5"/>
      <c r="E120" s="25"/>
      <c r="H120" s="13"/>
      <c r="I120" s="13"/>
      <c r="J120" s="5"/>
      <c r="K120" s="5"/>
      <c r="L120" s="25"/>
      <c r="O120" s="13"/>
      <c r="P120" s="7"/>
    </row>
    <row r="121" spans="1:16" x14ac:dyDescent="0.2">
      <c r="A121" s="5" t="s">
        <v>110</v>
      </c>
      <c r="B121" s="5">
        <v>1500</v>
      </c>
      <c r="C121" s="8">
        <f t="shared" ref="C121:C184" si="29">SUM(B121*1.7153)</f>
        <v>2572.9500000000003</v>
      </c>
      <c r="D121" s="9">
        <v>1.2500000000000001E-2</v>
      </c>
      <c r="E121" s="38">
        <v>0.21875</v>
      </c>
      <c r="F121" s="9">
        <v>0.32500000000000001</v>
      </c>
      <c r="G121" s="12">
        <f t="shared" ref="G121:G184" si="30">ROUND(C121*D121+C121*E121+C121*F121,0)</f>
        <v>1431</v>
      </c>
      <c r="H121" s="13">
        <f t="shared" ref="H121:H152" si="31">SUM(G121/B121)</f>
        <v>0.95399999999999996</v>
      </c>
      <c r="I121" s="13"/>
      <c r="J121" s="8">
        <f t="shared" ref="J121:J184" si="32">SUM(B121 * 1.7491)</f>
        <v>2623.65</v>
      </c>
      <c r="K121" s="9">
        <v>1.2500000000000001E-2</v>
      </c>
      <c r="L121" s="38">
        <v>0.21875</v>
      </c>
      <c r="M121" s="9">
        <v>0.32500000000000001</v>
      </c>
      <c r="N121" s="12">
        <f t="shared" ref="N121:N184" si="33">ROUND(J121*K121+J121*L121+J121*M121,0)</f>
        <v>1459</v>
      </c>
      <c r="O121" s="13">
        <f t="shared" si="21"/>
        <v>0.97266666666666668</v>
      </c>
      <c r="P121" s="13">
        <f t="shared" ref="P121:P152" si="34">SUM((N121/G121) - 1)</f>
        <v>1.9566736547868668E-2</v>
      </c>
    </row>
    <row r="122" spans="1:16" x14ac:dyDescent="0.2">
      <c r="A122" s="5" t="s">
        <v>111</v>
      </c>
      <c r="B122" s="5">
        <v>1500</v>
      </c>
      <c r="C122" s="8">
        <f t="shared" si="29"/>
        <v>2572.9500000000003</v>
      </c>
      <c r="D122" s="9">
        <v>1.2500000000000001E-2</v>
      </c>
      <c r="E122" s="38">
        <v>0.21875</v>
      </c>
      <c r="F122" s="9">
        <v>0.32500000000000001</v>
      </c>
      <c r="G122" s="12">
        <f t="shared" si="30"/>
        <v>1431</v>
      </c>
      <c r="H122" s="13">
        <f t="shared" si="31"/>
        <v>0.95399999999999996</v>
      </c>
      <c r="I122" s="13"/>
      <c r="J122" s="8">
        <f t="shared" si="32"/>
        <v>2623.65</v>
      </c>
      <c r="K122" s="9">
        <v>1.2500000000000001E-2</v>
      </c>
      <c r="L122" s="38">
        <v>0.21875</v>
      </c>
      <c r="M122" s="9">
        <v>0.32500000000000001</v>
      </c>
      <c r="N122" s="12">
        <f t="shared" si="33"/>
        <v>1459</v>
      </c>
      <c r="O122" s="13">
        <f t="shared" si="21"/>
        <v>0.97266666666666668</v>
      </c>
      <c r="P122" s="13">
        <f t="shared" si="34"/>
        <v>1.9566736547868668E-2</v>
      </c>
    </row>
    <row r="123" spans="1:16" x14ac:dyDescent="0.2">
      <c r="A123" s="5" t="s">
        <v>112</v>
      </c>
      <c r="B123" s="5">
        <v>1500</v>
      </c>
      <c r="C123" s="8">
        <f>SUM(B123*1.7153)</f>
        <v>2572.9500000000003</v>
      </c>
      <c r="D123" s="9">
        <v>1.2500000000000001E-2</v>
      </c>
      <c r="E123" s="38">
        <v>0.21875</v>
      </c>
      <c r="F123" s="9">
        <v>0.32500000000000001</v>
      </c>
      <c r="G123" s="12">
        <f t="shared" si="30"/>
        <v>1431</v>
      </c>
      <c r="H123" s="13">
        <f t="shared" si="31"/>
        <v>0.95399999999999996</v>
      </c>
      <c r="I123" s="13"/>
      <c r="J123" s="8">
        <f t="shared" si="32"/>
        <v>2623.65</v>
      </c>
      <c r="K123" s="9">
        <v>1.2500000000000001E-2</v>
      </c>
      <c r="L123" s="38">
        <v>0.21875</v>
      </c>
      <c r="M123" s="9">
        <v>0.32500000000000001</v>
      </c>
      <c r="N123" s="12">
        <f t="shared" si="33"/>
        <v>1459</v>
      </c>
      <c r="O123" s="13">
        <f t="shared" si="21"/>
        <v>0.97266666666666668</v>
      </c>
      <c r="P123" s="13">
        <f t="shared" si="34"/>
        <v>1.9566736547868668E-2</v>
      </c>
    </row>
    <row r="124" spans="1:16" x14ac:dyDescent="0.2">
      <c r="A124" s="5" t="s">
        <v>113</v>
      </c>
      <c r="B124" s="5">
        <v>1500</v>
      </c>
      <c r="C124" s="8">
        <f t="shared" si="29"/>
        <v>2572.9500000000003</v>
      </c>
      <c r="D124" s="9">
        <v>1.2500000000000001E-2</v>
      </c>
      <c r="E124" s="38">
        <v>0.21875</v>
      </c>
      <c r="F124" s="33">
        <v>0.3125</v>
      </c>
      <c r="G124" s="12">
        <f t="shared" si="30"/>
        <v>1399</v>
      </c>
      <c r="H124" s="13">
        <f t="shared" si="31"/>
        <v>0.93266666666666664</v>
      </c>
      <c r="I124" s="13"/>
      <c r="J124" s="8">
        <f t="shared" si="32"/>
        <v>2623.65</v>
      </c>
      <c r="K124" s="9">
        <v>1.2500000000000001E-2</v>
      </c>
      <c r="L124" s="38">
        <v>0.21875</v>
      </c>
      <c r="M124" s="33">
        <v>0.3125</v>
      </c>
      <c r="N124" s="12">
        <f t="shared" si="33"/>
        <v>1427</v>
      </c>
      <c r="O124" s="13">
        <f t="shared" si="21"/>
        <v>0.95133333333333336</v>
      </c>
      <c r="P124" s="13">
        <f t="shared" si="34"/>
        <v>2.0014295925661285E-2</v>
      </c>
    </row>
    <row r="125" spans="1:16" x14ac:dyDescent="0.2">
      <c r="A125" s="5" t="s">
        <v>114</v>
      </c>
      <c r="B125" s="5">
        <v>1500</v>
      </c>
      <c r="C125" s="8">
        <f t="shared" si="29"/>
        <v>2572.9500000000003</v>
      </c>
      <c r="D125" s="9">
        <v>1.2500000000000001E-2</v>
      </c>
      <c r="E125" s="38">
        <v>0.21875</v>
      </c>
      <c r="F125" s="9">
        <v>0.31874999999999998</v>
      </c>
      <c r="G125" s="12">
        <f t="shared" si="30"/>
        <v>1415</v>
      </c>
      <c r="H125" s="13">
        <f t="shared" si="31"/>
        <v>0.94333333333333336</v>
      </c>
      <c r="I125" s="13"/>
      <c r="J125" s="8">
        <f>SUM(B125 * 1.7491)</f>
        <v>2623.65</v>
      </c>
      <c r="K125" s="9">
        <v>1.2500000000000001E-2</v>
      </c>
      <c r="L125" s="38">
        <v>0.21875</v>
      </c>
      <c r="M125" s="9">
        <v>0.31874999999999998</v>
      </c>
      <c r="N125" s="12">
        <f t="shared" si="33"/>
        <v>1443</v>
      </c>
      <c r="O125" s="13">
        <f t="shared" si="21"/>
        <v>0.96199999999999997</v>
      </c>
      <c r="P125" s="13">
        <f t="shared" si="34"/>
        <v>1.9787985865724389E-2</v>
      </c>
    </row>
    <row r="126" spans="1:16" x14ac:dyDescent="0.2">
      <c r="A126" s="5" t="s">
        <v>115</v>
      </c>
      <c r="B126" s="5">
        <v>1500</v>
      </c>
      <c r="C126" s="8">
        <f t="shared" si="29"/>
        <v>2572.9500000000003</v>
      </c>
      <c r="D126" s="9">
        <v>1.2500000000000001E-2</v>
      </c>
      <c r="E126" s="38">
        <v>0.21875</v>
      </c>
      <c r="F126" s="9">
        <v>0.32187500000000002</v>
      </c>
      <c r="G126" s="12">
        <f t="shared" si="30"/>
        <v>1423</v>
      </c>
      <c r="H126" s="13">
        <f t="shared" si="31"/>
        <v>0.94866666666666666</v>
      </c>
      <c r="I126" s="13"/>
      <c r="J126" s="8">
        <f t="shared" si="32"/>
        <v>2623.65</v>
      </c>
      <c r="K126" s="9">
        <v>1.2500000000000001E-2</v>
      </c>
      <c r="L126" s="38">
        <v>0.21875</v>
      </c>
      <c r="M126" s="36">
        <v>0.32500000000000001</v>
      </c>
      <c r="N126" s="12">
        <f t="shared" si="33"/>
        <v>1459</v>
      </c>
      <c r="O126" s="13">
        <f t="shared" si="21"/>
        <v>0.97266666666666668</v>
      </c>
      <c r="P126" s="13">
        <f t="shared" si="34"/>
        <v>2.5298664792691605E-2</v>
      </c>
    </row>
    <row r="127" spans="1:16" x14ac:dyDescent="0.2">
      <c r="A127" s="5" t="s">
        <v>116</v>
      </c>
      <c r="B127" s="5">
        <v>1500</v>
      </c>
      <c r="C127" s="8">
        <f t="shared" si="29"/>
        <v>2572.9500000000003</v>
      </c>
      <c r="D127" s="9">
        <v>1.2500000000000001E-2</v>
      </c>
      <c r="E127" s="38">
        <v>0.21875</v>
      </c>
      <c r="F127" s="9">
        <v>0.3</v>
      </c>
      <c r="G127" s="12">
        <f t="shared" si="30"/>
        <v>1367</v>
      </c>
      <c r="H127" s="13">
        <f t="shared" si="31"/>
        <v>0.91133333333333333</v>
      </c>
      <c r="I127" s="13"/>
      <c r="J127" s="8">
        <f t="shared" si="32"/>
        <v>2623.65</v>
      </c>
      <c r="K127" s="9">
        <v>1.2500000000000001E-2</v>
      </c>
      <c r="L127" s="38">
        <v>0.21875</v>
      </c>
      <c r="M127" s="9">
        <v>0.3</v>
      </c>
      <c r="N127" s="12">
        <f t="shared" si="33"/>
        <v>1394</v>
      </c>
      <c r="O127" s="13">
        <f t="shared" si="21"/>
        <v>0.92933333333333334</v>
      </c>
      <c r="P127" s="13">
        <f t="shared" si="34"/>
        <v>1.9751280175567043E-2</v>
      </c>
    </row>
    <row r="128" spans="1:16" x14ac:dyDescent="0.2">
      <c r="A128" s="5" t="s">
        <v>117</v>
      </c>
      <c r="B128" s="5">
        <v>1500</v>
      </c>
      <c r="C128" s="8">
        <f t="shared" si="29"/>
        <v>2572.9500000000003</v>
      </c>
      <c r="D128" s="9">
        <v>1.2500000000000001E-2</v>
      </c>
      <c r="E128" s="38">
        <v>0.21875</v>
      </c>
      <c r="F128" s="9">
        <v>0.32500000000000001</v>
      </c>
      <c r="G128" s="12">
        <f t="shared" si="30"/>
        <v>1431</v>
      </c>
      <c r="H128" s="13">
        <f t="shared" si="31"/>
        <v>0.95399999999999996</v>
      </c>
      <c r="I128" s="13"/>
      <c r="J128" s="8">
        <f t="shared" si="32"/>
        <v>2623.65</v>
      </c>
      <c r="K128" s="9">
        <v>1.2500000000000001E-2</v>
      </c>
      <c r="L128" s="38">
        <v>0.21875</v>
      </c>
      <c r="M128" s="9">
        <v>0.32500000000000001</v>
      </c>
      <c r="N128" s="12">
        <f t="shared" si="33"/>
        <v>1459</v>
      </c>
      <c r="O128" s="13">
        <f t="shared" si="21"/>
        <v>0.97266666666666668</v>
      </c>
      <c r="P128" s="13">
        <f t="shared" si="34"/>
        <v>1.9566736547868668E-2</v>
      </c>
    </row>
    <row r="129" spans="1:16" x14ac:dyDescent="0.2">
      <c r="A129" s="5" t="s">
        <v>118</v>
      </c>
      <c r="B129" s="5">
        <v>1500</v>
      </c>
      <c r="C129" s="8">
        <f t="shared" si="29"/>
        <v>2572.9500000000003</v>
      </c>
      <c r="D129" s="9">
        <v>1.2500000000000001E-2</v>
      </c>
      <c r="E129" s="38">
        <v>0.21875</v>
      </c>
      <c r="F129" s="9">
        <v>0.32500000000000001</v>
      </c>
      <c r="G129" s="12">
        <f t="shared" si="30"/>
        <v>1431</v>
      </c>
      <c r="H129" s="13">
        <f t="shared" si="31"/>
        <v>0.95399999999999996</v>
      </c>
      <c r="I129" s="13"/>
      <c r="J129" s="8">
        <f t="shared" si="32"/>
        <v>2623.65</v>
      </c>
      <c r="K129" s="9">
        <v>1.2500000000000001E-2</v>
      </c>
      <c r="L129" s="38">
        <v>0.21875</v>
      </c>
      <c r="M129" s="9">
        <v>0.32500000000000001</v>
      </c>
      <c r="N129" s="12">
        <f t="shared" si="33"/>
        <v>1459</v>
      </c>
      <c r="O129" s="13">
        <f t="shared" si="21"/>
        <v>0.97266666666666668</v>
      </c>
      <c r="P129" s="13">
        <f t="shared" si="34"/>
        <v>1.9566736547868668E-2</v>
      </c>
    </row>
    <row r="130" spans="1:16" x14ac:dyDescent="0.2">
      <c r="A130" s="5" t="s">
        <v>119</v>
      </c>
      <c r="B130" s="5">
        <v>1500</v>
      </c>
      <c r="C130" s="8">
        <f t="shared" si="29"/>
        <v>2572.9500000000003</v>
      </c>
      <c r="D130" s="9">
        <v>1.2500000000000001E-2</v>
      </c>
      <c r="E130" s="38">
        <v>0.21875</v>
      </c>
      <c r="F130" s="34">
        <v>0.32500000000000001</v>
      </c>
      <c r="G130" s="12">
        <f t="shared" si="30"/>
        <v>1431</v>
      </c>
      <c r="H130" s="13">
        <f t="shared" si="31"/>
        <v>0.95399999999999996</v>
      </c>
      <c r="I130" s="13"/>
      <c r="J130" s="8">
        <f t="shared" si="32"/>
        <v>2623.65</v>
      </c>
      <c r="K130" s="9">
        <v>1.2500000000000001E-2</v>
      </c>
      <c r="L130" s="38">
        <v>0.21875</v>
      </c>
      <c r="M130" s="34">
        <v>0.32500000000000001</v>
      </c>
      <c r="N130" s="12">
        <f t="shared" si="33"/>
        <v>1459</v>
      </c>
      <c r="O130" s="13">
        <f t="shared" si="21"/>
        <v>0.97266666666666668</v>
      </c>
      <c r="P130" s="13">
        <f t="shared" si="34"/>
        <v>1.9566736547868668E-2</v>
      </c>
    </row>
    <row r="131" spans="1:16" x14ac:dyDescent="0.2">
      <c r="A131" s="5" t="s">
        <v>120</v>
      </c>
      <c r="B131" s="5">
        <v>1500</v>
      </c>
      <c r="C131" s="8">
        <f t="shared" si="29"/>
        <v>2572.9500000000003</v>
      </c>
      <c r="D131" s="9">
        <v>1.2500000000000001E-2</v>
      </c>
      <c r="E131" s="38">
        <v>0.21875</v>
      </c>
      <c r="F131" s="34">
        <v>0.32500000000000001</v>
      </c>
      <c r="G131" s="12">
        <f t="shared" si="30"/>
        <v>1431</v>
      </c>
      <c r="H131" s="13">
        <f t="shared" si="31"/>
        <v>0.95399999999999996</v>
      </c>
      <c r="I131" s="13"/>
      <c r="J131" s="8">
        <f t="shared" si="32"/>
        <v>2623.65</v>
      </c>
      <c r="K131" s="9">
        <v>1.2500000000000001E-2</v>
      </c>
      <c r="L131" s="38">
        <v>0.21875</v>
      </c>
      <c r="M131" s="34">
        <v>0.32500000000000001</v>
      </c>
      <c r="N131" s="12">
        <f t="shared" si="33"/>
        <v>1459</v>
      </c>
      <c r="O131" s="13">
        <f t="shared" si="21"/>
        <v>0.97266666666666668</v>
      </c>
      <c r="P131" s="13">
        <f t="shared" si="34"/>
        <v>1.9566736547868668E-2</v>
      </c>
    </row>
    <row r="132" spans="1:16" x14ac:dyDescent="0.2">
      <c r="A132" s="5" t="s">
        <v>121</v>
      </c>
      <c r="B132" s="5">
        <v>1500</v>
      </c>
      <c r="C132" s="8">
        <f t="shared" si="29"/>
        <v>2572.9500000000003</v>
      </c>
      <c r="D132" s="9">
        <v>1.2500000000000001E-2</v>
      </c>
      <c r="E132" s="38">
        <v>0.21875</v>
      </c>
      <c r="F132" s="34">
        <v>0.35</v>
      </c>
      <c r="G132" s="12">
        <f t="shared" si="30"/>
        <v>1496</v>
      </c>
      <c r="H132" s="13">
        <f t="shared" si="31"/>
        <v>0.99733333333333329</v>
      </c>
      <c r="I132" s="13"/>
      <c r="J132" s="8">
        <f t="shared" si="32"/>
        <v>2623.65</v>
      </c>
      <c r="K132" s="9">
        <v>1.2500000000000001E-2</v>
      </c>
      <c r="L132" s="38">
        <v>0.21875</v>
      </c>
      <c r="M132" s="34">
        <v>0.35</v>
      </c>
      <c r="N132" s="12">
        <f t="shared" si="33"/>
        <v>1525</v>
      </c>
      <c r="O132" s="13">
        <f t="shared" si="21"/>
        <v>1.0166666666666666</v>
      </c>
      <c r="P132" s="13">
        <f t="shared" si="34"/>
        <v>1.9385026737967825E-2</v>
      </c>
    </row>
    <row r="133" spans="1:16" x14ac:dyDescent="0.2">
      <c r="A133" s="5" t="s">
        <v>122</v>
      </c>
      <c r="B133" s="5">
        <v>1500</v>
      </c>
      <c r="C133" s="8">
        <f t="shared" si="29"/>
        <v>2572.9500000000003</v>
      </c>
      <c r="D133" s="9">
        <v>1.2500000000000001E-2</v>
      </c>
      <c r="E133" s="38">
        <v>0.21875</v>
      </c>
      <c r="F133" s="9">
        <v>0.3</v>
      </c>
      <c r="G133" s="12">
        <f t="shared" si="30"/>
        <v>1367</v>
      </c>
      <c r="H133" s="13">
        <f t="shared" si="31"/>
        <v>0.91133333333333333</v>
      </c>
      <c r="I133" s="13"/>
      <c r="J133" s="8">
        <f t="shared" si="32"/>
        <v>2623.65</v>
      </c>
      <c r="K133" s="9">
        <v>1.2500000000000001E-2</v>
      </c>
      <c r="L133" s="38">
        <v>0.21875</v>
      </c>
      <c r="M133" s="9">
        <v>0.3</v>
      </c>
      <c r="N133" s="12">
        <f t="shared" si="33"/>
        <v>1394</v>
      </c>
      <c r="O133" s="13">
        <f t="shared" ref="O133:O195" si="35">SUM(N133/B133)</f>
        <v>0.92933333333333334</v>
      </c>
      <c r="P133" s="13">
        <f t="shared" si="34"/>
        <v>1.9751280175567043E-2</v>
      </c>
    </row>
    <row r="134" spans="1:16" x14ac:dyDescent="0.2">
      <c r="A134" s="5" t="s">
        <v>123</v>
      </c>
      <c r="B134" s="5">
        <v>1500</v>
      </c>
      <c r="C134" s="8">
        <f t="shared" si="29"/>
        <v>2572.9500000000003</v>
      </c>
      <c r="D134" s="9">
        <v>1.2500000000000001E-2</v>
      </c>
      <c r="E134" s="38">
        <v>0.21875</v>
      </c>
      <c r="F134" s="9">
        <v>0.31874999999999998</v>
      </c>
      <c r="G134" s="12">
        <f t="shared" si="30"/>
        <v>1415</v>
      </c>
      <c r="H134" s="13">
        <f t="shared" si="31"/>
        <v>0.94333333333333336</v>
      </c>
      <c r="I134" s="13"/>
      <c r="J134" s="8">
        <f t="shared" si="32"/>
        <v>2623.65</v>
      </c>
      <c r="K134" s="9">
        <v>1.2500000000000001E-2</v>
      </c>
      <c r="L134" s="38">
        <v>0.21875</v>
      </c>
      <c r="M134" s="9">
        <v>0.31874999999999998</v>
      </c>
      <c r="N134" s="12">
        <f t="shared" si="33"/>
        <v>1443</v>
      </c>
      <c r="O134" s="13">
        <f t="shared" si="35"/>
        <v>0.96199999999999997</v>
      </c>
      <c r="P134" s="13">
        <f t="shared" si="34"/>
        <v>1.9787985865724389E-2</v>
      </c>
    </row>
    <row r="135" spans="1:16" x14ac:dyDescent="0.2">
      <c r="A135" s="5" t="s">
        <v>124</v>
      </c>
      <c r="B135" s="5">
        <v>1500</v>
      </c>
      <c r="C135" s="8">
        <f t="shared" si="29"/>
        <v>2572.9500000000003</v>
      </c>
      <c r="D135" s="9">
        <v>1.2500000000000001E-2</v>
      </c>
      <c r="E135" s="38">
        <v>0.21875</v>
      </c>
      <c r="F135" s="9">
        <v>0.32500000000000001</v>
      </c>
      <c r="G135" s="12">
        <f t="shared" si="30"/>
        <v>1431</v>
      </c>
      <c r="H135" s="13">
        <f t="shared" si="31"/>
        <v>0.95399999999999996</v>
      </c>
      <c r="I135" s="13"/>
      <c r="J135" s="8">
        <f t="shared" si="32"/>
        <v>2623.65</v>
      </c>
      <c r="K135" s="9">
        <v>1.2500000000000001E-2</v>
      </c>
      <c r="L135" s="38">
        <v>0.21875</v>
      </c>
      <c r="M135" s="9">
        <v>0.32500000000000001</v>
      </c>
      <c r="N135" s="12">
        <f t="shared" si="33"/>
        <v>1459</v>
      </c>
      <c r="O135" s="13">
        <f t="shared" si="35"/>
        <v>0.97266666666666668</v>
      </c>
      <c r="P135" s="13">
        <f t="shared" si="34"/>
        <v>1.9566736547868668E-2</v>
      </c>
    </row>
    <row r="136" spans="1:16" x14ac:dyDescent="0.2">
      <c r="A136" s="5" t="s">
        <v>125</v>
      </c>
      <c r="B136" s="5">
        <v>1500</v>
      </c>
      <c r="C136" s="8">
        <f t="shared" si="29"/>
        <v>2572.9500000000003</v>
      </c>
      <c r="D136" s="9">
        <v>1.2500000000000001E-2</v>
      </c>
      <c r="E136" s="38">
        <v>0.21875</v>
      </c>
      <c r="F136" s="9">
        <v>0.32500000000000001</v>
      </c>
      <c r="G136" s="12">
        <f t="shared" si="30"/>
        <v>1431</v>
      </c>
      <c r="H136" s="13">
        <f t="shared" si="31"/>
        <v>0.95399999999999996</v>
      </c>
      <c r="I136" s="13"/>
      <c r="J136" s="8">
        <f t="shared" si="32"/>
        <v>2623.65</v>
      </c>
      <c r="K136" s="9">
        <v>1.2500000000000001E-2</v>
      </c>
      <c r="L136" s="38">
        <v>0.21875</v>
      </c>
      <c r="M136" s="9">
        <v>0.32500000000000001</v>
      </c>
      <c r="N136" s="12">
        <f t="shared" si="33"/>
        <v>1459</v>
      </c>
      <c r="O136" s="13">
        <f t="shared" si="35"/>
        <v>0.97266666666666668</v>
      </c>
      <c r="P136" s="13">
        <f t="shared" si="34"/>
        <v>1.9566736547868668E-2</v>
      </c>
    </row>
    <row r="137" spans="1:16" x14ac:dyDescent="0.2">
      <c r="A137" s="5" t="s">
        <v>126</v>
      </c>
      <c r="B137" s="5">
        <v>1500</v>
      </c>
      <c r="C137" s="8">
        <f t="shared" si="29"/>
        <v>2572.9500000000003</v>
      </c>
      <c r="D137" s="9">
        <v>1.2500000000000001E-2</v>
      </c>
      <c r="E137" s="38">
        <v>0.21875</v>
      </c>
      <c r="F137" s="9">
        <v>0.33124999999999999</v>
      </c>
      <c r="G137" s="12">
        <f t="shared" si="30"/>
        <v>1447</v>
      </c>
      <c r="H137" s="13">
        <f t="shared" si="31"/>
        <v>0.96466666666666667</v>
      </c>
      <c r="I137" s="13"/>
      <c r="J137" s="8">
        <f t="shared" si="32"/>
        <v>2623.65</v>
      </c>
      <c r="K137" s="9">
        <v>1.2500000000000001E-2</v>
      </c>
      <c r="L137" s="38">
        <v>0.21875</v>
      </c>
      <c r="M137" s="9">
        <v>0.33124999999999999</v>
      </c>
      <c r="N137" s="12">
        <f t="shared" si="33"/>
        <v>1476</v>
      </c>
      <c r="O137" s="13">
        <f t="shared" si="35"/>
        <v>0.98399999999999999</v>
      </c>
      <c r="P137" s="13">
        <f t="shared" si="34"/>
        <v>2.0041465100207434E-2</v>
      </c>
    </row>
    <row r="138" spans="1:16" x14ac:dyDescent="0.2">
      <c r="A138" s="5" t="s">
        <v>127</v>
      </c>
      <c r="B138" s="5">
        <v>1500</v>
      </c>
      <c r="C138" s="8">
        <f t="shared" si="29"/>
        <v>2572.9500000000003</v>
      </c>
      <c r="D138" s="9">
        <v>1.2500000000000001E-2</v>
      </c>
      <c r="E138" s="38">
        <v>0.21875</v>
      </c>
      <c r="F138" s="9">
        <v>0.32500000000000001</v>
      </c>
      <c r="G138" s="12">
        <f t="shared" si="30"/>
        <v>1431</v>
      </c>
      <c r="H138" s="13">
        <f t="shared" si="31"/>
        <v>0.95399999999999996</v>
      </c>
      <c r="I138" s="13"/>
      <c r="J138" s="8">
        <f t="shared" si="32"/>
        <v>2623.65</v>
      </c>
      <c r="K138" s="9">
        <v>1.2500000000000001E-2</v>
      </c>
      <c r="L138" s="38">
        <v>0.21875</v>
      </c>
      <c r="M138" s="9">
        <v>0.32500000000000001</v>
      </c>
      <c r="N138" s="12">
        <f t="shared" si="33"/>
        <v>1459</v>
      </c>
      <c r="O138" s="13">
        <f t="shared" si="35"/>
        <v>0.97266666666666668</v>
      </c>
      <c r="P138" s="13">
        <f t="shared" si="34"/>
        <v>1.9566736547868668E-2</v>
      </c>
    </row>
    <row r="139" spans="1:16" x14ac:dyDescent="0.2">
      <c r="A139" s="5" t="s">
        <v>128</v>
      </c>
      <c r="B139" s="5">
        <v>1500</v>
      </c>
      <c r="C139" s="8">
        <f t="shared" si="29"/>
        <v>2572.9500000000003</v>
      </c>
      <c r="D139" s="9">
        <v>1.2500000000000001E-2</v>
      </c>
      <c r="E139" s="38">
        <v>0.21875</v>
      </c>
      <c r="F139" s="9">
        <v>0.3125</v>
      </c>
      <c r="G139" s="12">
        <f t="shared" si="30"/>
        <v>1399</v>
      </c>
      <c r="H139" s="13">
        <f t="shared" si="31"/>
        <v>0.93266666666666664</v>
      </c>
      <c r="I139" s="13"/>
      <c r="J139" s="8">
        <f t="shared" si="32"/>
        <v>2623.65</v>
      </c>
      <c r="K139" s="9">
        <v>1.2500000000000001E-2</v>
      </c>
      <c r="L139" s="38">
        <v>0.21875</v>
      </c>
      <c r="M139" s="9">
        <v>0.3125</v>
      </c>
      <c r="N139" s="12">
        <f t="shared" si="33"/>
        <v>1427</v>
      </c>
      <c r="O139" s="13">
        <f t="shared" si="35"/>
        <v>0.95133333333333336</v>
      </c>
      <c r="P139" s="13">
        <f t="shared" si="34"/>
        <v>2.0014295925661285E-2</v>
      </c>
    </row>
    <row r="140" spans="1:16" x14ac:dyDescent="0.2">
      <c r="A140" s="5" t="s">
        <v>129</v>
      </c>
      <c r="B140" s="5">
        <v>1500</v>
      </c>
      <c r="C140" s="8">
        <f t="shared" si="29"/>
        <v>2572.9500000000003</v>
      </c>
      <c r="D140" s="9">
        <v>1.2500000000000001E-2</v>
      </c>
      <c r="E140" s="38">
        <v>0.21875</v>
      </c>
      <c r="F140" s="9">
        <v>0.33750000000000002</v>
      </c>
      <c r="G140" s="12">
        <f t="shared" si="30"/>
        <v>1463</v>
      </c>
      <c r="H140" s="13">
        <f t="shared" si="31"/>
        <v>0.97533333333333339</v>
      </c>
      <c r="I140" s="13"/>
      <c r="J140" s="8">
        <f t="shared" si="32"/>
        <v>2623.65</v>
      </c>
      <c r="K140" s="9">
        <v>1.2500000000000001E-2</v>
      </c>
      <c r="L140" s="38">
        <v>0.21875</v>
      </c>
      <c r="M140" s="9">
        <v>0.33750000000000002</v>
      </c>
      <c r="N140" s="12">
        <f t="shared" si="33"/>
        <v>1492</v>
      </c>
      <c r="O140" s="13">
        <f t="shared" si="35"/>
        <v>0.9946666666666667</v>
      </c>
      <c r="P140" s="13">
        <f t="shared" si="34"/>
        <v>1.9822282980177741E-2</v>
      </c>
    </row>
    <row r="141" spans="1:16" x14ac:dyDescent="0.2">
      <c r="A141" s="5" t="s">
        <v>130</v>
      </c>
      <c r="B141" s="5">
        <v>1500</v>
      </c>
      <c r="C141" s="8">
        <f t="shared" si="29"/>
        <v>2572.9500000000003</v>
      </c>
      <c r="D141" s="9">
        <v>1.2500000000000001E-2</v>
      </c>
      <c r="E141" s="38">
        <v>0.21875</v>
      </c>
      <c r="F141" s="9">
        <v>0.35</v>
      </c>
      <c r="G141" s="12">
        <f t="shared" si="30"/>
        <v>1496</v>
      </c>
      <c r="H141" s="13">
        <f t="shared" si="31"/>
        <v>0.99733333333333329</v>
      </c>
      <c r="I141" s="13"/>
      <c r="J141" s="8">
        <f t="shared" si="32"/>
        <v>2623.65</v>
      </c>
      <c r="K141" s="9">
        <v>1.2500000000000001E-2</v>
      </c>
      <c r="L141" s="38">
        <v>0.21875</v>
      </c>
      <c r="M141" s="9">
        <v>0.35</v>
      </c>
      <c r="N141" s="12">
        <f t="shared" si="33"/>
        <v>1525</v>
      </c>
      <c r="O141" s="13">
        <f t="shared" si="35"/>
        <v>1.0166666666666666</v>
      </c>
      <c r="P141" s="13">
        <f t="shared" si="34"/>
        <v>1.9385026737967825E-2</v>
      </c>
    </row>
    <row r="142" spans="1:16" x14ac:dyDescent="0.2">
      <c r="A142" s="5" t="s">
        <v>131</v>
      </c>
      <c r="B142" s="5">
        <v>1500</v>
      </c>
      <c r="C142" s="8">
        <f t="shared" si="29"/>
        <v>2572.9500000000003</v>
      </c>
      <c r="D142" s="9">
        <v>1.2500000000000001E-2</v>
      </c>
      <c r="E142" s="38">
        <v>0.21875</v>
      </c>
      <c r="F142" s="9">
        <v>0.32500000000000001</v>
      </c>
      <c r="G142" s="12">
        <f t="shared" si="30"/>
        <v>1431</v>
      </c>
      <c r="H142" s="13">
        <f t="shared" si="31"/>
        <v>0.95399999999999996</v>
      </c>
      <c r="I142" s="13"/>
      <c r="J142" s="8">
        <f t="shared" si="32"/>
        <v>2623.65</v>
      </c>
      <c r="K142" s="9">
        <v>1.2500000000000001E-2</v>
      </c>
      <c r="L142" s="38">
        <v>0.21875</v>
      </c>
      <c r="M142" s="9">
        <v>0.32500000000000001</v>
      </c>
      <c r="N142" s="12">
        <f t="shared" si="33"/>
        <v>1459</v>
      </c>
      <c r="O142" s="13">
        <f t="shared" si="35"/>
        <v>0.97266666666666668</v>
      </c>
      <c r="P142" s="13">
        <f t="shared" si="34"/>
        <v>1.9566736547868668E-2</v>
      </c>
    </row>
    <row r="143" spans="1:16" x14ac:dyDescent="0.2">
      <c r="A143" s="5" t="s">
        <v>132</v>
      </c>
      <c r="B143" s="5">
        <v>1500</v>
      </c>
      <c r="C143" s="8">
        <f t="shared" si="29"/>
        <v>2572.9500000000003</v>
      </c>
      <c r="D143" s="9">
        <v>1.2500000000000001E-2</v>
      </c>
      <c r="E143" s="38">
        <v>0.21875</v>
      </c>
      <c r="F143" s="9">
        <v>0.32500000000000001</v>
      </c>
      <c r="G143" s="12">
        <f t="shared" si="30"/>
        <v>1431</v>
      </c>
      <c r="H143" s="13">
        <f t="shared" si="31"/>
        <v>0.95399999999999996</v>
      </c>
      <c r="I143" s="13"/>
      <c r="J143" s="8">
        <f t="shared" si="32"/>
        <v>2623.65</v>
      </c>
      <c r="K143" s="9">
        <v>1.2500000000000001E-2</v>
      </c>
      <c r="L143" s="38">
        <v>0.21875</v>
      </c>
      <c r="M143" s="9">
        <v>0.32500000000000001</v>
      </c>
      <c r="N143" s="12">
        <f t="shared" si="33"/>
        <v>1459</v>
      </c>
      <c r="O143" s="13">
        <f t="shared" si="35"/>
        <v>0.97266666666666668</v>
      </c>
      <c r="P143" s="13">
        <f t="shared" si="34"/>
        <v>1.9566736547868668E-2</v>
      </c>
    </row>
    <row r="144" spans="1:16" x14ac:dyDescent="0.2">
      <c r="A144" s="5" t="s">
        <v>133</v>
      </c>
      <c r="B144" s="5">
        <v>1500</v>
      </c>
      <c r="C144" s="8">
        <f t="shared" si="29"/>
        <v>2572.9500000000003</v>
      </c>
      <c r="D144" s="9">
        <v>1.2500000000000001E-2</v>
      </c>
      <c r="E144" s="38">
        <v>0.21875</v>
      </c>
      <c r="F144" s="9">
        <v>0.32500000000000001</v>
      </c>
      <c r="G144" s="12">
        <f t="shared" si="30"/>
        <v>1431</v>
      </c>
      <c r="H144" s="13">
        <f t="shared" si="31"/>
        <v>0.95399999999999996</v>
      </c>
      <c r="I144" s="13"/>
      <c r="J144" s="8">
        <f t="shared" si="32"/>
        <v>2623.65</v>
      </c>
      <c r="K144" s="9">
        <v>1.2500000000000001E-2</v>
      </c>
      <c r="L144" s="38">
        <v>0.21875</v>
      </c>
      <c r="M144" s="9">
        <v>0.32500000000000001</v>
      </c>
      <c r="N144" s="12">
        <f t="shared" si="33"/>
        <v>1459</v>
      </c>
      <c r="O144" s="13">
        <f t="shared" si="35"/>
        <v>0.97266666666666668</v>
      </c>
      <c r="P144" s="13">
        <f t="shared" si="34"/>
        <v>1.9566736547868668E-2</v>
      </c>
    </row>
    <row r="145" spans="1:16" x14ac:dyDescent="0.2">
      <c r="A145" s="5" t="s">
        <v>134</v>
      </c>
      <c r="B145" s="5">
        <v>1500</v>
      </c>
      <c r="C145" s="8">
        <f t="shared" si="29"/>
        <v>2572.9500000000003</v>
      </c>
      <c r="D145" s="9">
        <v>1.2500000000000001E-2</v>
      </c>
      <c r="E145" s="38">
        <v>0.21875</v>
      </c>
      <c r="F145" s="9">
        <v>0.3125</v>
      </c>
      <c r="G145" s="12">
        <f t="shared" si="30"/>
        <v>1399</v>
      </c>
      <c r="H145" s="13">
        <f t="shared" si="31"/>
        <v>0.93266666666666664</v>
      </c>
      <c r="I145" s="13"/>
      <c r="J145" s="8">
        <f t="shared" si="32"/>
        <v>2623.65</v>
      </c>
      <c r="K145" s="9">
        <v>1.2500000000000001E-2</v>
      </c>
      <c r="L145" s="38">
        <v>0.21875</v>
      </c>
      <c r="M145" s="9">
        <v>0.3125</v>
      </c>
      <c r="N145" s="12">
        <f t="shared" si="33"/>
        <v>1427</v>
      </c>
      <c r="O145" s="13">
        <f t="shared" si="35"/>
        <v>0.95133333333333336</v>
      </c>
      <c r="P145" s="13">
        <f t="shared" si="34"/>
        <v>2.0014295925661285E-2</v>
      </c>
    </row>
    <row r="146" spans="1:16" x14ac:dyDescent="0.2">
      <c r="A146" s="5" t="s">
        <v>135</v>
      </c>
      <c r="B146" s="5">
        <v>1500</v>
      </c>
      <c r="C146" s="8">
        <f t="shared" si="29"/>
        <v>2572.9500000000003</v>
      </c>
      <c r="D146" s="9">
        <v>1.2500000000000001E-2</v>
      </c>
      <c r="E146" s="38">
        <v>0.21875</v>
      </c>
      <c r="F146" s="9">
        <v>0.33750000000000002</v>
      </c>
      <c r="G146" s="12">
        <f t="shared" si="30"/>
        <v>1463</v>
      </c>
      <c r="H146" s="13">
        <f t="shared" si="31"/>
        <v>0.97533333333333339</v>
      </c>
      <c r="I146" s="13"/>
      <c r="J146" s="8">
        <f t="shared" si="32"/>
        <v>2623.65</v>
      </c>
      <c r="K146" s="9">
        <v>1.2500000000000001E-2</v>
      </c>
      <c r="L146" s="38">
        <v>0.21875</v>
      </c>
      <c r="M146" s="9">
        <v>0.33750000000000002</v>
      </c>
      <c r="N146" s="12">
        <f t="shared" si="33"/>
        <v>1492</v>
      </c>
      <c r="O146" s="13">
        <f t="shared" si="35"/>
        <v>0.9946666666666667</v>
      </c>
      <c r="P146" s="13">
        <f t="shared" si="34"/>
        <v>1.9822282980177741E-2</v>
      </c>
    </row>
    <row r="147" spans="1:16" x14ac:dyDescent="0.2">
      <c r="A147" s="5" t="s">
        <v>136</v>
      </c>
      <c r="B147" s="5">
        <v>1500</v>
      </c>
      <c r="C147" s="8">
        <f t="shared" si="29"/>
        <v>2572.9500000000003</v>
      </c>
      <c r="D147" s="9">
        <v>1.2500000000000001E-2</v>
      </c>
      <c r="E147" s="38">
        <v>0.21875</v>
      </c>
      <c r="F147" s="9">
        <v>0.32500000000000001</v>
      </c>
      <c r="G147" s="12">
        <f t="shared" si="30"/>
        <v>1431</v>
      </c>
      <c r="H147" s="13">
        <f t="shared" si="31"/>
        <v>0.95399999999999996</v>
      </c>
      <c r="I147" s="13"/>
      <c r="J147" s="8">
        <f t="shared" si="32"/>
        <v>2623.65</v>
      </c>
      <c r="K147" s="9">
        <v>1.2500000000000001E-2</v>
      </c>
      <c r="L147" s="38">
        <v>0.21875</v>
      </c>
      <c r="M147" s="9">
        <v>0.32500000000000001</v>
      </c>
      <c r="N147" s="12">
        <f t="shared" si="33"/>
        <v>1459</v>
      </c>
      <c r="O147" s="13">
        <f t="shared" si="35"/>
        <v>0.97266666666666668</v>
      </c>
      <c r="P147" s="13">
        <f t="shared" si="34"/>
        <v>1.9566736547868668E-2</v>
      </c>
    </row>
    <row r="148" spans="1:16" x14ac:dyDescent="0.2">
      <c r="A148" s="5" t="s">
        <v>137</v>
      </c>
      <c r="B148" s="5">
        <v>1500</v>
      </c>
      <c r="C148" s="8">
        <f t="shared" si="29"/>
        <v>2572.9500000000003</v>
      </c>
      <c r="D148" s="9">
        <v>1.2500000000000001E-2</v>
      </c>
      <c r="E148" s="38">
        <v>0.21875</v>
      </c>
      <c r="F148" s="9">
        <v>0.3</v>
      </c>
      <c r="G148" s="12">
        <f t="shared" si="30"/>
        <v>1367</v>
      </c>
      <c r="H148" s="13">
        <f t="shared" si="31"/>
        <v>0.91133333333333333</v>
      </c>
      <c r="I148" s="13"/>
      <c r="J148" s="8">
        <f t="shared" si="32"/>
        <v>2623.65</v>
      </c>
      <c r="K148" s="9">
        <v>1.2500000000000001E-2</v>
      </c>
      <c r="L148" s="38">
        <v>0.21875</v>
      </c>
      <c r="M148" s="9">
        <v>0.3</v>
      </c>
      <c r="N148" s="12">
        <f t="shared" si="33"/>
        <v>1394</v>
      </c>
      <c r="O148" s="13">
        <f t="shared" si="35"/>
        <v>0.92933333333333334</v>
      </c>
      <c r="P148" s="13">
        <f t="shared" si="34"/>
        <v>1.9751280175567043E-2</v>
      </c>
    </row>
    <row r="149" spans="1:16" x14ac:dyDescent="0.2">
      <c r="A149" s="5" t="s">
        <v>138</v>
      </c>
      <c r="B149" s="5">
        <v>1500</v>
      </c>
      <c r="C149" s="8">
        <f t="shared" si="29"/>
        <v>2572.9500000000003</v>
      </c>
      <c r="D149" s="9">
        <v>1.2500000000000001E-2</v>
      </c>
      <c r="E149" s="38">
        <v>0.21875</v>
      </c>
      <c r="F149" s="39">
        <v>0.32500000000000001</v>
      </c>
      <c r="G149" s="12">
        <f t="shared" si="30"/>
        <v>1431</v>
      </c>
      <c r="H149" s="13">
        <f t="shared" si="31"/>
        <v>0.95399999999999996</v>
      </c>
      <c r="I149" s="13"/>
      <c r="J149" s="8">
        <f t="shared" si="32"/>
        <v>2623.65</v>
      </c>
      <c r="K149" s="9">
        <v>1.2500000000000001E-2</v>
      </c>
      <c r="L149" s="38">
        <v>0.21875</v>
      </c>
      <c r="M149" s="39">
        <v>0.32500000000000001</v>
      </c>
      <c r="N149" s="12">
        <f t="shared" si="33"/>
        <v>1459</v>
      </c>
      <c r="O149" s="13">
        <f t="shared" si="35"/>
        <v>0.97266666666666668</v>
      </c>
      <c r="P149" s="13">
        <f t="shared" si="34"/>
        <v>1.9566736547868668E-2</v>
      </c>
    </row>
    <row r="150" spans="1:16" x14ac:dyDescent="0.2">
      <c r="A150" s="5" t="s">
        <v>139</v>
      </c>
      <c r="B150" s="5">
        <v>1500</v>
      </c>
      <c r="C150" s="8">
        <f t="shared" si="29"/>
        <v>2572.9500000000003</v>
      </c>
      <c r="D150" s="9">
        <v>1.2500000000000001E-2</v>
      </c>
      <c r="E150" s="38">
        <v>0.21875</v>
      </c>
      <c r="F150" s="9">
        <v>0.32500000000000001</v>
      </c>
      <c r="G150" s="12">
        <f t="shared" si="30"/>
        <v>1431</v>
      </c>
      <c r="H150" s="13">
        <f t="shared" si="31"/>
        <v>0.95399999999999996</v>
      </c>
      <c r="I150" s="13"/>
      <c r="J150" s="8">
        <f t="shared" si="32"/>
        <v>2623.65</v>
      </c>
      <c r="K150" s="9">
        <v>1.2500000000000001E-2</v>
      </c>
      <c r="L150" s="38">
        <v>0.21875</v>
      </c>
      <c r="M150" s="9">
        <v>0.32500000000000001</v>
      </c>
      <c r="N150" s="12">
        <f t="shared" si="33"/>
        <v>1459</v>
      </c>
      <c r="O150" s="13">
        <f t="shared" si="35"/>
        <v>0.97266666666666668</v>
      </c>
      <c r="P150" s="13">
        <f t="shared" si="34"/>
        <v>1.9566736547868668E-2</v>
      </c>
    </row>
    <row r="151" spans="1:16" x14ac:dyDescent="0.2">
      <c r="A151" s="5" t="s">
        <v>140</v>
      </c>
      <c r="B151" s="5">
        <v>1500</v>
      </c>
      <c r="C151" s="8">
        <f t="shared" si="29"/>
        <v>2572.9500000000003</v>
      </c>
      <c r="D151" s="9">
        <v>1.2500000000000001E-2</v>
      </c>
      <c r="E151" s="38">
        <v>0.21875</v>
      </c>
      <c r="F151" s="9">
        <v>0.33750000000000002</v>
      </c>
      <c r="G151" s="12">
        <f t="shared" si="30"/>
        <v>1463</v>
      </c>
      <c r="H151" s="13">
        <f t="shared" si="31"/>
        <v>0.97533333333333339</v>
      </c>
      <c r="I151" s="13"/>
      <c r="J151" s="8">
        <f t="shared" si="32"/>
        <v>2623.65</v>
      </c>
      <c r="K151" s="9">
        <v>1.2500000000000001E-2</v>
      </c>
      <c r="L151" s="38">
        <v>0.21875</v>
      </c>
      <c r="M151" s="9">
        <v>0.33750000000000002</v>
      </c>
      <c r="N151" s="12">
        <f t="shared" si="33"/>
        <v>1492</v>
      </c>
      <c r="O151" s="13">
        <f t="shared" si="35"/>
        <v>0.9946666666666667</v>
      </c>
      <c r="P151" s="13">
        <f t="shared" si="34"/>
        <v>1.9822282980177741E-2</v>
      </c>
    </row>
    <row r="152" spans="1:16" x14ac:dyDescent="0.2">
      <c r="A152" s="5" t="s">
        <v>141</v>
      </c>
      <c r="B152" s="5">
        <v>1500</v>
      </c>
      <c r="C152" s="8">
        <f t="shared" si="29"/>
        <v>2572.9500000000003</v>
      </c>
      <c r="D152" s="9">
        <v>1.2500000000000001E-2</v>
      </c>
      <c r="E152" s="38">
        <v>0.21875</v>
      </c>
      <c r="F152" s="9">
        <v>0.3125</v>
      </c>
      <c r="G152" s="12">
        <f t="shared" si="30"/>
        <v>1399</v>
      </c>
      <c r="H152" s="13">
        <f t="shared" si="31"/>
        <v>0.93266666666666664</v>
      </c>
      <c r="I152" s="13"/>
      <c r="J152" s="8">
        <f t="shared" si="32"/>
        <v>2623.65</v>
      </c>
      <c r="K152" s="9">
        <v>1.2500000000000001E-2</v>
      </c>
      <c r="L152" s="38">
        <v>0.21875</v>
      </c>
      <c r="M152" s="9">
        <v>0.3125</v>
      </c>
      <c r="N152" s="12">
        <f t="shared" si="33"/>
        <v>1427</v>
      </c>
      <c r="O152" s="13">
        <f t="shared" si="35"/>
        <v>0.95133333333333336</v>
      </c>
      <c r="P152" s="13">
        <f t="shared" si="34"/>
        <v>2.0014295925661285E-2</v>
      </c>
    </row>
    <row r="153" spans="1:16" x14ac:dyDescent="0.2">
      <c r="A153" s="5" t="s">
        <v>142</v>
      </c>
      <c r="B153" s="5">
        <v>1500</v>
      </c>
      <c r="C153" s="8">
        <f t="shared" si="29"/>
        <v>2572.9500000000003</v>
      </c>
      <c r="D153" s="9">
        <v>1.2500000000000001E-2</v>
      </c>
      <c r="E153" s="38">
        <v>0.21875</v>
      </c>
      <c r="F153" s="9">
        <v>0.32500000000000001</v>
      </c>
      <c r="G153" s="12">
        <f t="shared" si="30"/>
        <v>1431</v>
      </c>
      <c r="H153" s="13">
        <f t="shared" ref="H153:H184" si="36">SUM(G153/B153)</f>
        <v>0.95399999999999996</v>
      </c>
      <c r="I153" s="13"/>
      <c r="J153" s="8">
        <f t="shared" si="32"/>
        <v>2623.65</v>
      </c>
      <c r="K153" s="9">
        <v>1.2500000000000001E-2</v>
      </c>
      <c r="L153" s="38">
        <v>0.21875</v>
      </c>
      <c r="M153" s="9">
        <v>0.32500000000000001</v>
      </c>
      <c r="N153" s="12">
        <f t="shared" si="33"/>
        <v>1459</v>
      </c>
      <c r="O153" s="13">
        <f t="shared" si="35"/>
        <v>0.97266666666666668</v>
      </c>
      <c r="P153" s="13">
        <f t="shared" ref="P153:P184" si="37">SUM((N153/G153) - 1)</f>
        <v>1.9566736547868668E-2</v>
      </c>
    </row>
    <row r="154" spans="1:16" x14ac:dyDescent="0.2">
      <c r="A154" s="5" t="s">
        <v>143</v>
      </c>
      <c r="B154" s="5">
        <v>1500</v>
      </c>
      <c r="C154" s="8">
        <f t="shared" si="29"/>
        <v>2572.9500000000003</v>
      </c>
      <c r="D154" s="9">
        <v>1.2500000000000001E-2</v>
      </c>
      <c r="E154" s="38">
        <v>0.21875</v>
      </c>
      <c r="F154" s="39">
        <v>0.32500000000000001</v>
      </c>
      <c r="G154" s="12">
        <f t="shared" si="30"/>
        <v>1431</v>
      </c>
      <c r="H154" s="13">
        <f t="shared" si="36"/>
        <v>0.95399999999999996</v>
      </c>
      <c r="I154" s="13"/>
      <c r="J154" s="8">
        <f t="shared" si="32"/>
        <v>2623.65</v>
      </c>
      <c r="K154" s="9">
        <v>1.2500000000000001E-2</v>
      </c>
      <c r="L154" s="38">
        <v>0.21875</v>
      </c>
      <c r="M154" s="39">
        <v>0.32500000000000001</v>
      </c>
      <c r="N154" s="12">
        <f t="shared" si="33"/>
        <v>1459</v>
      </c>
      <c r="O154" s="13">
        <f t="shared" si="35"/>
        <v>0.97266666666666668</v>
      </c>
      <c r="P154" s="13">
        <f t="shared" si="37"/>
        <v>1.9566736547868668E-2</v>
      </c>
    </row>
    <row r="155" spans="1:16" x14ac:dyDescent="0.2">
      <c r="A155" s="5" t="s">
        <v>144</v>
      </c>
      <c r="B155" s="5">
        <v>1500</v>
      </c>
      <c r="C155" s="8">
        <f t="shared" si="29"/>
        <v>2572.9500000000003</v>
      </c>
      <c r="D155" s="9">
        <v>1.2500000000000001E-2</v>
      </c>
      <c r="E155" s="38">
        <v>0.21875</v>
      </c>
      <c r="F155" s="9">
        <v>0.38750000000000001</v>
      </c>
      <c r="G155" s="12">
        <f t="shared" si="30"/>
        <v>1592</v>
      </c>
      <c r="H155" s="13">
        <f t="shared" si="36"/>
        <v>1.0613333333333332</v>
      </c>
      <c r="I155" s="13"/>
      <c r="J155" s="8">
        <f t="shared" si="32"/>
        <v>2623.65</v>
      </c>
      <c r="K155" s="9">
        <v>1.2500000000000001E-2</v>
      </c>
      <c r="L155" s="38">
        <v>0.21875</v>
      </c>
      <c r="M155" s="9">
        <v>0.38750000000000001</v>
      </c>
      <c r="N155" s="12">
        <f t="shared" si="33"/>
        <v>1623</v>
      </c>
      <c r="O155" s="13">
        <f t="shared" si="35"/>
        <v>1.0820000000000001</v>
      </c>
      <c r="P155" s="13">
        <f t="shared" si="37"/>
        <v>1.9472361809045324E-2</v>
      </c>
    </row>
    <row r="156" spans="1:16" x14ac:dyDescent="0.2">
      <c r="A156" s="5" t="s">
        <v>145</v>
      </c>
      <c r="B156" s="5">
        <v>1500</v>
      </c>
      <c r="C156" s="8">
        <f t="shared" si="29"/>
        <v>2572.9500000000003</v>
      </c>
      <c r="D156" s="9">
        <v>1.2500000000000001E-2</v>
      </c>
      <c r="E156" s="38">
        <v>0.21875</v>
      </c>
      <c r="F156" s="9">
        <v>0.23749999999999999</v>
      </c>
      <c r="G156" s="12">
        <f t="shared" si="30"/>
        <v>1206</v>
      </c>
      <c r="H156" s="13">
        <f t="shared" si="36"/>
        <v>0.80400000000000005</v>
      </c>
      <c r="I156" s="13"/>
      <c r="J156" s="8">
        <f t="shared" si="32"/>
        <v>2623.65</v>
      </c>
      <c r="K156" s="9">
        <v>1.2500000000000001E-2</v>
      </c>
      <c r="L156" s="38">
        <v>0.21875</v>
      </c>
      <c r="M156" s="9">
        <v>0.23749999999999999</v>
      </c>
      <c r="N156" s="12">
        <f t="shared" si="33"/>
        <v>1230</v>
      </c>
      <c r="O156" s="13">
        <f t="shared" si="35"/>
        <v>0.82</v>
      </c>
      <c r="P156" s="13">
        <f t="shared" si="37"/>
        <v>1.990049751243772E-2</v>
      </c>
    </row>
    <row r="157" spans="1:16" x14ac:dyDescent="0.2">
      <c r="A157" s="5" t="s">
        <v>146</v>
      </c>
      <c r="B157" s="5">
        <v>1500</v>
      </c>
      <c r="C157" s="8">
        <f t="shared" si="29"/>
        <v>2572.9500000000003</v>
      </c>
      <c r="D157" s="9">
        <v>1.2500000000000001E-2</v>
      </c>
      <c r="E157" s="38">
        <v>0.21875</v>
      </c>
      <c r="F157" s="34">
        <v>0.28749999999999998</v>
      </c>
      <c r="G157" s="12">
        <f t="shared" si="30"/>
        <v>1335</v>
      </c>
      <c r="H157" s="13">
        <f t="shared" si="36"/>
        <v>0.89</v>
      </c>
      <c r="I157" s="13"/>
      <c r="J157" s="8">
        <f t="shared" si="32"/>
        <v>2623.65</v>
      </c>
      <c r="K157" s="9">
        <v>1.2500000000000001E-2</v>
      </c>
      <c r="L157" s="38">
        <v>0.21875</v>
      </c>
      <c r="M157" s="34">
        <v>0.28749999999999998</v>
      </c>
      <c r="N157" s="12">
        <f t="shared" si="33"/>
        <v>1361</v>
      </c>
      <c r="O157" s="13">
        <f t="shared" si="35"/>
        <v>0.90733333333333333</v>
      </c>
      <c r="P157" s="13">
        <f t="shared" si="37"/>
        <v>1.9475655430711614E-2</v>
      </c>
    </row>
    <row r="158" spans="1:16" x14ac:dyDescent="0.2">
      <c r="A158" s="5" t="s">
        <v>147</v>
      </c>
      <c r="B158" s="5">
        <v>1500</v>
      </c>
      <c r="C158" s="8">
        <f t="shared" si="29"/>
        <v>2572.9500000000003</v>
      </c>
      <c r="D158" s="9">
        <v>1.2500000000000001E-2</v>
      </c>
      <c r="E158" s="38">
        <v>0.21875</v>
      </c>
      <c r="F158" s="33">
        <v>0.37375000000000003</v>
      </c>
      <c r="G158" s="12">
        <f t="shared" si="30"/>
        <v>1557</v>
      </c>
      <c r="H158" s="13">
        <f t="shared" si="36"/>
        <v>1.038</v>
      </c>
      <c r="I158" s="13"/>
      <c r="J158" s="8">
        <f t="shared" si="32"/>
        <v>2623.65</v>
      </c>
      <c r="K158" s="9">
        <v>1.2500000000000001E-2</v>
      </c>
      <c r="L158" s="38">
        <v>0.21875</v>
      </c>
      <c r="M158" s="33">
        <v>0.37375000000000003</v>
      </c>
      <c r="N158" s="12">
        <f t="shared" si="33"/>
        <v>1587</v>
      </c>
      <c r="O158" s="13">
        <f t="shared" si="35"/>
        <v>1.0580000000000001</v>
      </c>
      <c r="P158" s="13">
        <f t="shared" si="37"/>
        <v>1.9267822736030782E-2</v>
      </c>
    </row>
    <row r="159" spans="1:16" x14ac:dyDescent="0.2">
      <c r="A159" s="5" t="s">
        <v>148</v>
      </c>
      <c r="B159" s="5">
        <v>1500</v>
      </c>
      <c r="C159" s="8">
        <f t="shared" si="29"/>
        <v>2572.9500000000003</v>
      </c>
      <c r="D159" s="9">
        <v>1.2500000000000001E-2</v>
      </c>
      <c r="E159" s="38">
        <v>0.21875</v>
      </c>
      <c r="F159" s="9">
        <v>0.32500000000000001</v>
      </c>
      <c r="G159" s="12">
        <f t="shared" si="30"/>
        <v>1431</v>
      </c>
      <c r="H159" s="13">
        <f t="shared" si="36"/>
        <v>0.95399999999999996</v>
      </c>
      <c r="I159" s="13"/>
      <c r="J159" s="8">
        <f t="shared" si="32"/>
        <v>2623.65</v>
      </c>
      <c r="K159" s="9">
        <v>1.2500000000000001E-2</v>
      </c>
      <c r="L159" s="38">
        <v>0.21875</v>
      </c>
      <c r="M159" s="9">
        <v>0.32500000000000001</v>
      </c>
      <c r="N159" s="12">
        <f t="shared" si="33"/>
        <v>1459</v>
      </c>
      <c r="O159" s="13">
        <f t="shared" si="35"/>
        <v>0.97266666666666668</v>
      </c>
      <c r="P159" s="13">
        <f t="shared" si="37"/>
        <v>1.9566736547868668E-2</v>
      </c>
    </row>
    <row r="160" spans="1:16" x14ac:dyDescent="0.2">
      <c r="A160" s="5" t="s">
        <v>149</v>
      </c>
      <c r="B160" s="5">
        <v>1500</v>
      </c>
      <c r="C160" s="8">
        <f t="shared" si="29"/>
        <v>2572.9500000000003</v>
      </c>
      <c r="D160" s="9">
        <v>1.2500000000000001E-2</v>
      </c>
      <c r="E160" s="38">
        <v>0.21875</v>
      </c>
      <c r="F160" s="9">
        <v>0.32500000000000001</v>
      </c>
      <c r="G160" s="12">
        <f t="shared" si="30"/>
        <v>1431</v>
      </c>
      <c r="H160" s="13">
        <f t="shared" si="36"/>
        <v>0.95399999999999996</v>
      </c>
      <c r="I160" s="13"/>
      <c r="J160" s="8">
        <f t="shared" si="32"/>
        <v>2623.65</v>
      </c>
      <c r="K160" s="9">
        <v>1.2500000000000001E-2</v>
      </c>
      <c r="L160" s="38">
        <v>0.21875</v>
      </c>
      <c r="M160" s="9">
        <v>0.32500000000000001</v>
      </c>
      <c r="N160" s="12">
        <f t="shared" si="33"/>
        <v>1459</v>
      </c>
      <c r="O160" s="13">
        <f t="shared" si="35"/>
        <v>0.97266666666666668</v>
      </c>
      <c r="P160" s="13">
        <f t="shared" si="37"/>
        <v>1.9566736547868668E-2</v>
      </c>
    </row>
    <row r="161" spans="1:16" x14ac:dyDescent="0.2">
      <c r="A161" s="5" t="s">
        <v>150</v>
      </c>
      <c r="B161" s="5">
        <v>1500</v>
      </c>
      <c r="C161" s="8">
        <f t="shared" si="29"/>
        <v>2572.9500000000003</v>
      </c>
      <c r="D161" s="9">
        <v>1.2500000000000001E-2</v>
      </c>
      <c r="E161" s="38">
        <v>0.21875</v>
      </c>
      <c r="F161" s="34">
        <v>0.30630000000000002</v>
      </c>
      <c r="G161" s="12">
        <f t="shared" si="30"/>
        <v>1383</v>
      </c>
      <c r="H161" s="13">
        <f t="shared" si="36"/>
        <v>0.92200000000000004</v>
      </c>
      <c r="I161" s="13"/>
      <c r="J161" s="8">
        <f t="shared" si="32"/>
        <v>2623.65</v>
      </c>
      <c r="K161" s="9">
        <v>1.2500000000000001E-2</v>
      </c>
      <c r="L161" s="38">
        <v>0.21875</v>
      </c>
      <c r="M161" s="34">
        <v>0.30630000000000002</v>
      </c>
      <c r="N161" s="12">
        <f t="shared" si="33"/>
        <v>1410</v>
      </c>
      <c r="O161" s="13">
        <f t="shared" si="35"/>
        <v>0.94</v>
      </c>
      <c r="P161" s="13">
        <f t="shared" si="37"/>
        <v>1.952277657266821E-2</v>
      </c>
    </row>
    <row r="162" spans="1:16" x14ac:dyDescent="0.2">
      <c r="A162" s="5" t="s">
        <v>151</v>
      </c>
      <c r="B162" s="5">
        <v>1500</v>
      </c>
      <c r="C162" s="8">
        <f t="shared" si="29"/>
        <v>2572.9500000000003</v>
      </c>
      <c r="D162" s="9">
        <v>1.2500000000000001E-2</v>
      </c>
      <c r="E162" s="38">
        <v>0.21875</v>
      </c>
      <c r="F162" s="9">
        <v>0.32500000000000001</v>
      </c>
      <c r="G162" s="12">
        <f t="shared" si="30"/>
        <v>1431</v>
      </c>
      <c r="H162" s="13">
        <f t="shared" si="36"/>
        <v>0.95399999999999996</v>
      </c>
      <c r="I162" s="13"/>
      <c r="J162" s="8">
        <f t="shared" si="32"/>
        <v>2623.65</v>
      </c>
      <c r="K162" s="9">
        <v>1.2500000000000001E-2</v>
      </c>
      <c r="L162" s="38">
        <v>0.21875</v>
      </c>
      <c r="M162" s="9">
        <v>0.32500000000000001</v>
      </c>
      <c r="N162" s="12">
        <f t="shared" si="33"/>
        <v>1459</v>
      </c>
      <c r="O162" s="13">
        <f t="shared" si="35"/>
        <v>0.97266666666666668</v>
      </c>
      <c r="P162" s="13">
        <f t="shared" si="37"/>
        <v>1.9566736547868668E-2</v>
      </c>
    </row>
    <row r="163" spans="1:16" x14ac:dyDescent="0.2">
      <c r="A163" s="5" t="s">
        <v>152</v>
      </c>
      <c r="B163" s="5">
        <v>1500</v>
      </c>
      <c r="C163" s="8">
        <f t="shared" si="29"/>
        <v>2572.9500000000003</v>
      </c>
      <c r="D163" s="9">
        <v>1.2500000000000001E-2</v>
      </c>
      <c r="E163" s="38">
        <v>0.21875</v>
      </c>
      <c r="F163" s="9">
        <v>0.32500000000000001</v>
      </c>
      <c r="G163" s="12">
        <f t="shared" si="30"/>
        <v>1431</v>
      </c>
      <c r="H163" s="13">
        <f t="shared" si="36"/>
        <v>0.95399999999999996</v>
      </c>
      <c r="I163" s="13"/>
      <c r="J163" s="8">
        <f t="shared" si="32"/>
        <v>2623.65</v>
      </c>
      <c r="K163" s="9">
        <v>1.2500000000000001E-2</v>
      </c>
      <c r="L163" s="38">
        <v>0.21875</v>
      </c>
      <c r="M163" s="9">
        <v>0.32500000000000001</v>
      </c>
      <c r="N163" s="12">
        <f t="shared" si="33"/>
        <v>1459</v>
      </c>
      <c r="O163" s="13">
        <f t="shared" si="35"/>
        <v>0.97266666666666668</v>
      </c>
      <c r="P163" s="13">
        <f t="shared" si="37"/>
        <v>1.9566736547868668E-2</v>
      </c>
    </row>
    <row r="164" spans="1:16" x14ac:dyDescent="0.2">
      <c r="A164" s="5" t="s">
        <v>153</v>
      </c>
      <c r="B164" s="5">
        <v>1500</v>
      </c>
      <c r="C164" s="8">
        <f t="shared" si="29"/>
        <v>2572.9500000000003</v>
      </c>
      <c r="D164" s="9">
        <v>1.2500000000000001E-2</v>
      </c>
      <c r="E164" s="38">
        <v>0.21875</v>
      </c>
      <c r="F164" s="9">
        <v>0.35</v>
      </c>
      <c r="G164" s="12">
        <f t="shared" si="30"/>
        <v>1496</v>
      </c>
      <c r="H164" s="13">
        <f t="shared" si="36"/>
        <v>0.99733333333333329</v>
      </c>
      <c r="I164" s="13"/>
      <c r="J164" s="8">
        <f t="shared" si="32"/>
        <v>2623.65</v>
      </c>
      <c r="K164" s="9">
        <v>1.2500000000000001E-2</v>
      </c>
      <c r="L164" s="38">
        <v>0.21875</v>
      </c>
      <c r="M164" s="9">
        <v>0.35</v>
      </c>
      <c r="N164" s="12">
        <f t="shared" si="33"/>
        <v>1525</v>
      </c>
      <c r="O164" s="13">
        <f t="shared" si="35"/>
        <v>1.0166666666666666</v>
      </c>
      <c r="P164" s="13">
        <f t="shared" si="37"/>
        <v>1.9385026737967825E-2</v>
      </c>
    </row>
    <row r="165" spans="1:16" x14ac:dyDescent="0.2">
      <c r="A165" s="5" t="s">
        <v>154</v>
      </c>
      <c r="B165" s="5">
        <v>1500</v>
      </c>
      <c r="C165" s="8">
        <f t="shared" si="29"/>
        <v>2572.9500000000003</v>
      </c>
      <c r="D165" s="9">
        <v>1.2500000000000001E-2</v>
      </c>
      <c r="E165" s="38">
        <v>0.21875</v>
      </c>
      <c r="F165" s="9">
        <v>0.33124999999999999</v>
      </c>
      <c r="G165" s="12">
        <f t="shared" si="30"/>
        <v>1447</v>
      </c>
      <c r="H165" s="13">
        <f t="shared" si="36"/>
        <v>0.96466666666666667</v>
      </c>
      <c r="I165" s="13"/>
      <c r="J165" s="8">
        <f t="shared" si="32"/>
        <v>2623.65</v>
      </c>
      <c r="K165" s="9">
        <v>1.2500000000000001E-2</v>
      </c>
      <c r="L165" s="38">
        <v>0.21875</v>
      </c>
      <c r="M165" s="9">
        <v>0.33124999999999999</v>
      </c>
      <c r="N165" s="12">
        <f t="shared" si="33"/>
        <v>1476</v>
      </c>
      <c r="O165" s="13">
        <f t="shared" si="35"/>
        <v>0.98399999999999999</v>
      </c>
      <c r="P165" s="13">
        <f t="shared" si="37"/>
        <v>2.0041465100207434E-2</v>
      </c>
    </row>
    <row r="166" spans="1:16" x14ac:dyDescent="0.2">
      <c r="A166" s="5" t="s">
        <v>155</v>
      </c>
      <c r="B166" s="5">
        <v>1500</v>
      </c>
      <c r="C166" s="8">
        <f t="shared" si="29"/>
        <v>2572.9500000000003</v>
      </c>
      <c r="D166" s="9">
        <v>1.2500000000000001E-2</v>
      </c>
      <c r="E166" s="38">
        <v>0.21875</v>
      </c>
      <c r="F166" s="9">
        <v>0.35</v>
      </c>
      <c r="G166" s="12">
        <f t="shared" si="30"/>
        <v>1496</v>
      </c>
      <c r="H166" s="13">
        <f t="shared" si="36"/>
        <v>0.99733333333333329</v>
      </c>
      <c r="I166" s="13"/>
      <c r="J166" s="8">
        <f t="shared" si="32"/>
        <v>2623.65</v>
      </c>
      <c r="K166" s="9">
        <v>1.2500000000000001E-2</v>
      </c>
      <c r="L166" s="38">
        <v>0.21875</v>
      </c>
      <c r="M166" s="9">
        <v>0.35</v>
      </c>
      <c r="N166" s="12">
        <f t="shared" si="33"/>
        <v>1525</v>
      </c>
      <c r="O166" s="13">
        <f t="shared" si="35"/>
        <v>1.0166666666666666</v>
      </c>
      <c r="P166" s="13">
        <f t="shared" si="37"/>
        <v>1.9385026737967825E-2</v>
      </c>
    </row>
    <row r="167" spans="1:16" x14ac:dyDescent="0.2">
      <c r="A167" s="5" t="s">
        <v>156</v>
      </c>
      <c r="B167" s="5">
        <v>1500</v>
      </c>
      <c r="C167" s="8">
        <f t="shared" si="29"/>
        <v>2572.9500000000003</v>
      </c>
      <c r="D167" s="9">
        <v>1.2500000000000001E-2</v>
      </c>
      <c r="E167" s="38">
        <v>0.21875</v>
      </c>
      <c r="F167" s="27">
        <v>0.26874999999999999</v>
      </c>
      <c r="G167" s="12">
        <f t="shared" si="30"/>
        <v>1286</v>
      </c>
      <c r="H167" s="13">
        <f t="shared" si="36"/>
        <v>0.85733333333333328</v>
      </c>
      <c r="I167" s="13"/>
      <c r="J167" s="8">
        <f t="shared" si="32"/>
        <v>2623.65</v>
      </c>
      <c r="K167" s="9">
        <v>1.2500000000000001E-2</v>
      </c>
      <c r="L167" s="38">
        <v>0.21875</v>
      </c>
      <c r="M167" s="27">
        <v>0.26874999999999999</v>
      </c>
      <c r="N167" s="12">
        <f t="shared" si="33"/>
        <v>1312</v>
      </c>
      <c r="O167" s="13">
        <f t="shared" si="35"/>
        <v>0.8746666666666667</v>
      </c>
      <c r="P167" s="13">
        <f t="shared" si="37"/>
        <v>2.021772939346822E-2</v>
      </c>
    </row>
    <row r="168" spans="1:16" x14ac:dyDescent="0.2">
      <c r="A168" s="5" t="s">
        <v>157</v>
      </c>
      <c r="B168" s="5">
        <v>1500</v>
      </c>
      <c r="C168" s="8">
        <f t="shared" si="29"/>
        <v>2572.9500000000003</v>
      </c>
      <c r="D168" s="9">
        <v>1.2500000000000001E-2</v>
      </c>
      <c r="E168" s="38">
        <v>0.21875</v>
      </c>
      <c r="F168" s="9">
        <v>0.23749999999999999</v>
      </c>
      <c r="G168" s="12">
        <f t="shared" si="30"/>
        <v>1206</v>
      </c>
      <c r="H168" s="13">
        <f t="shared" si="36"/>
        <v>0.80400000000000005</v>
      </c>
      <c r="I168" s="13"/>
      <c r="J168" s="8">
        <f t="shared" si="32"/>
        <v>2623.65</v>
      </c>
      <c r="K168" s="9">
        <v>1.2500000000000001E-2</v>
      </c>
      <c r="L168" s="38">
        <v>0.21875</v>
      </c>
      <c r="M168" s="36">
        <v>0.32500000000000001</v>
      </c>
      <c r="N168" s="12">
        <f t="shared" si="33"/>
        <v>1459</v>
      </c>
      <c r="O168" s="13">
        <f t="shared" si="35"/>
        <v>0.97266666666666668</v>
      </c>
      <c r="P168" s="13">
        <f t="shared" si="37"/>
        <v>0.20978441127694869</v>
      </c>
    </row>
    <row r="169" spans="1:16" x14ac:dyDescent="0.2">
      <c r="A169" s="5" t="s">
        <v>158</v>
      </c>
      <c r="B169" s="5">
        <v>1500</v>
      </c>
      <c r="C169" s="8">
        <f t="shared" si="29"/>
        <v>2572.9500000000003</v>
      </c>
      <c r="D169" s="9">
        <v>1.2500000000000001E-2</v>
      </c>
      <c r="E169" s="38">
        <v>0.21875</v>
      </c>
      <c r="F169" s="9">
        <v>0.3</v>
      </c>
      <c r="G169" s="12">
        <f t="shared" si="30"/>
        <v>1367</v>
      </c>
      <c r="H169" s="13">
        <f t="shared" si="36"/>
        <v>0.91133333333333333</v>
      </c>
      <c r="I169" s="13"/>
      <c r="J169" s="8">
        <f t="shared" si="32"/>
        <v>2623.65</v>
      </c>
      <c r="K169" s="9">
        <v>1.2500000000000001E-2</v>
      </c>
      <c r="L169" s="38">
        <v>0.21875</v>
      </c>
      <c r="M169" s="9">
        <v>0.3</v>
      </c>
      <c r="N169" s="12">
        <f t="shared" si="33"/>
        <v>1394</v>
      </c>
      <c r="O169" s="13">
        <f t="shared" si="35"/>
        <v>0.92933333333333334</v>
      </c>
      <c r="P169" s="13">
        <f t="shared" si="37"/>
        <v>1.9751280175567043E-2</v>
      </c>
    </row>
    <row r="170" spans="1:16" x14ac:dyDescent="0.2">
      <c r="A170" s="5" t="s">
        <v>159</v>
      </c>
      <c r="B170" s="5">
        <v>1500</v>
      </c>
      <c r="C170" s="8">
        <f t="shared" si="29"/>
        <v>2572.9500000000003</v>
      </c>
      <c r="D170" s="9">
        <v>1.2500000000000001E-2</v>
      </c>
      <c r="E170" s="38">
        <v>0.21875</v>
      </c>
      <c r="F170" s="9">
        <v>0.32500000000000001</v>
      </c>
      <c r="G170" s="12">
        <f t="shared" si="30"/>
        <v>1431</v>
      </c>
      <c r="H170" s="13">
        <f t="shared" si="36"/>
        <v>0.95399999999999996</v>
      </c>
      <c r="I170" s="13"/>
      <c r="J170" s="8">
        <f t="shared" si="32"/>
        <v>2623.65</v>
      </c>
      <c r="K170" s="9">
        <v>1.2500000000000001E-2</v>
      </c>
      <c r="L170" s="38">
        <v>0.21875</v>
      </c>
      <c r="M170" s="9">
        <v>0.32500000000000001</v>
      </c>
      <c r="N170" s="12">
        <f t="shared" si="33"/>
        <v>1459</v>
      </c>
      <c r="O170" s="13">
        <f t="shared" si="35"/>
        <v>0.97266666666666668</v>
      </c>
      <c r="P170" s="13">
        <f t="shared" si="37"/>
        <v>1.9566736547868668E-2</v>
      </c>
    </row>
    <row r="171" spans="1:16" x14ac:dyDescent="0.2">
      <c r="A171" s="5" t="s">
        <v>160</v>
      </c>
      <c r="B171" s="5">
        <v>1500</v>
      </c>
      <c r="C171" s="8">
        <f t="shared" si="29"/>
        <v>2572.9500000000003</v>
      </c>
      <c r="D171" s="9">
        <v>1.2500000000000001E-2</v>
      </c>
      <c r="E171" s="38">
        <v>0.21875</v>
      </c>
      <c r="F171" s="9">
        <v>0.32500000000000001</v>
      </c>
      <c r="G171" s="12">
        <f t="shared" si="30"/>
        <v>1431</v>
      </c>
      <c r="H171" s="13">
        <f t="shared" si="36"/>
        <v>0.95399999999999996</v>
      </c>
      <c r="I171" s="13"/>
      <c r="J171" s="8">
        <f t="shared" si="32"/>
        <v>2623.65</v>
      </c>
      <c r="K171" s="9">
        <v>1.2500000000000001E-2</v>
      </c>
      <c r="L171" s="38">
        <v>0.21875</v>
      </c>
      <c r="M171" s="9">
        <v>0.32500000000000001</v>
      </c>
      <c r="N171" s="12">
        <f t="shared" si="33"/>
        <v>1459</v>
      </c>
      <c r="O171" s="13">
        <f t="shared" si="35"/>
        <v>0.97266666666666668</v>
      </c>
      <c r="P171" s="13">
        <f t="shared" si="37"/>
        <v>1.9566736547868668E-2</v>
      </c>
    </row>
    <row r="172" spans="1:16" x14ac:dyDescent="0.2">
      <c r="A172" s="5" t="s">
        <v>161</v>
      </c>
      <c r="B172" s="5">
        <v>1500</v>
      </c>
      <c r="C172" s="8">
        <f t="shared" si="29"/>
        <v>2572.9500000000003</v>
      </c>
      <c r="D172" s="9">
        <v>1.2500000000000001E-2</v>
      </c>
      <c r="E172" s="38">
        <v>0.21875</v>
      </c>
      <c r="F172" s="34">
        <v>0.3125</v>
      </c>
      <c r="G172" s="12">
        <f t="shared" si="30"/>
        <v>1399</v>
      </c>
      <c r="H172" s="13">
        <f t="shared" si="36"/>
        <v>0.93266666666666664</v>
      </c>
      <c r="I172" s="13"/>
      <c r="J172" s="8">
        <f t="shared" si="32"/>
        <v>2623.65</v>
      </c>
      <c r="K172" s="9">
        <v>1.2500000000000001E-2</v>
      </c>
      <c r="L172" s="38">
        <v>0.21875</v>
      </c>
      <c r="M172" s="34">
        <v>0.3125</v>
      </c>
      <c r="N172" s="12">
        <f t="shared" si="33"/>
        <v>1427</v>
      </c>
      <c r="O172" s="13">
        <f t="shared" si="35"/>
        <v>0.95133333333333336</v>
      </c>
      <c r="P172" s="13">
        <f t="shared" si="37"/>
        <v>2.0014295925661285E-2</v>
      </c>
    </row>
    <row r="173" spans="1:16" x14ac:dyDescent="0.2">
      <c r="A173" s="5" t="s">
        <v>162</v>
      </c>
      <c r="B173" s="5">
        <v>1500</v>
      </c>
      <c r="C173" s="8">
        <f t="shared" si="29"/>
        <v>2572.9500000000003</v>
      </c>
      <c r="D173" s="9">
        <v>1.2500000000000001E-2</v>
      </c>
      <c r="E173" s="38">
        <v>0.21875</v>
      </c>
      <c r="F173" s="9">
        <v>0.3125</v>
      </c>
      <c r="G173" s="12">
        <f t="shared" si="30"/>
        <v>1399</v>
      </c>
      <c r="H173" s="13">
        <f t="shared" si="36"/>
        <v>0.93266666666666664</v>
      </c>
      <c r="I173" s="13"/>
      <c r="J173" s="8">
        <f t="shared" si="32"/>
        <v>2623.65</v>
      </c>
      <c r="K173" s="9">
        <v>1.2500000000000001E-2</v>
      </c>
      <c r="L173" s="38">
        <v>0.21875</v>
      </c>
      <c r="M173" s="9">
        <v>0.3125</v>
      </c>
      <c r="N173" s="12">
        <f t="shared" si="33"/>
        <v>1427</v>
      </c>
      <c r="O173" s="13">
        <f t="shared" si="35"/>
        <v>0.95133333333333336</v>
      </c>
      <c r="P173" s="13">
        <f t="shared" si="37"/>
        <v>2.0014295925661285E-2</v>
      </c>
    </row>
    <row r="174" spans="1:16" x14ac:dyDescent="0.2">
      <c r="A174" s="5" t="s">
        <v>163</v>
      </c>
      <c r="B174" s="5">
        <v>1500</v>
      </c>
      <c r="C174" s="8">
        <f t="shared" si="29"/>
        <v>2572.9500000000003</v>
      </c>
      <c r="D174" s="9">
        <v>1.2500000000000001E-2</v>
      </c>
      <c r="E174" s="38">
        <v>0.21875</v>
      </c>
      <c r="F174" s="34">
        <v>0.35</v>
      </c>
      <c r="G174" s="12">
        <f t="shared" si="30"/>
        <v>1496</v>
      </c>
      <c r="H174" s="13">
        <f t="shared" si="36"/>
        <v>0.99733333333333329</v>
      </c>
      <c r="I174" s="13"/>
      <c r="J174" s="8">
        <f t="shared" si="32"/>
        <v>2623.65</v>
      </c>
      <c r="K174" s="9">
        <v>1.2500000000000001E-2</v>
      </c>
      <c r="L174" s="38">
        <v>0.21875</v>
      </c>
      <c r="M174" s="34">
        <v>0.35</v>
      </c>
      <c r="N174" s="12">
        <f t="shared" si="33"/>
        <v>1525</v>
      </c>
      <c r="O174" s="13">
        <f t="shared" si="35"/>
        <v>1.0166666666666666</v>
      </c>
      <c r="P174" s="13">
        <f t="shared" si="37"/>
        <v>1.9385026737967825E-2</v>
      </c>
    </row>
    <row r="175" spans="1:16" x14ac:dyDescent="0.2">
      <c r="A175" s="5" t="s">
        <v>164</v>
      </c>
      <c r="B175" s="5">
        <v>1500</v>
      </c>
      <c r="C175" s="8">
        <f t="shared" si="29"/>
        <v>2572.9500000000003</v>
      </c>
      <c r="D175" s="9">
        <v>1.2500000000000001E-2</v>
      </c>
      <c r="E175" s="38">
        <v>0.21875</v>
      </c>
      <c r="F175" s="34">
        <v>0.33750000000000002</v>
      </c>
      <c r="G175" s="12">
        <f t="shared" si="30"/>
        <v>1463</v>
      </c>
      <c r="H175" s="13">
        <f t="shared" si="36"/>
        <v>0.97533333333333339</v>
      </c>
      <c r="I175" s="13"/>
      <c r="J175" s="8">
        <f t="shared" si="32"/>
        <v>2623.65</v>
      </c>
      <c r="K175" s="9">
        <v>1.2500000000000001E-2</v>
      </c>
      <c r="L175" s="38">
        <v>0.21875</v>
      </c>
      <c r="M175" s="34">
        <v>0.33750000000000002</v>
      </c>
      <c r="N175" s="12">
        <f t="shared" si="33"/>
        <v>1492</v>
      </c>
      <c r="O175" s="13">
        <f t="shared" si="35"/>
        <v>0.9946666666666667</v>
      </c>
      <c r="P175" s="13">
        <f t="shared" si="37"/>
        <v>1.9822282980177741E-2</v>
      </c>
    </row>
    <row r="176" spans="1:16" x14ac:dyDescent="0.2">
      <c r="A176" s="5" t="s">
        <v>165</v>
      </c>
      <c r="B176" s="5">
        <v>1500</v>
      </c>
      <c r="C176" s="8">
        <f t="shared" si="29"/>
        <v>2572.9500000000003</v>
      </c>
      <c r="D176" s="9">
        <v>1.2500000000000001E-2</v>
      </c>
      <c r="E176" s="38">
        <v>0.21875</v>
      </c>
      <c r="F176" s="9">
        <v>0.33750000000000002</v>
      </c>
      <c r="G176" s="12">
        <f t="shared" si="30"/>
        <v>1463</v>
      </c>
      <c r="H176" s="13">
        <f t="shared" si="36"/>
        <v>0.97533333333333339</v>
      </c>
      <c r="I176" s="13"/>
      <c r="J176" s="8">
        <f t="shared" si="32"/>
        <v>2623.65</v>
      </c>
      <c r="K176" s="9">
        <v>1.2500000000000001E-2</v>
      </c>
      <c r="L176" s="38">
        <v>0.21875</v>
      </c>
      <c r="M176" s="9">
        <v>0.33750000000000002</v>
      </c>
      <c r="N176" s="12">
        <f t="shared" si="33"/>
        <v>1492</v>
      </c>
      <c r="O176" s="13">
        <f t="shared" si="35"/>
        <v>0.9946666666666667</v>
      </c>
      <c r="P176" s="13">
        <f t="shared" si="37"/>
        <v>1.9822282980177741E-2</v>
      </c>
    </row>
    <row r="177" spans="1:16" x14ac:dyDescent="0.2">
      <c r="A177" s="5" t="s">
        <v>166</v>
      </c>
      <c r="B177" s="5">
        <v>1500</v>
      </c>
      <c r="C177" s="8">
        <f t="shared" si="29"/>
        <v>2572.9500000000003</v>
      </c>
      <c r="D177" s="9">
        <v>1.2500000000000001E-2</v>
      </c>
      <c r="E177" s="38">
        <v>0.21875</v>
      </c>
      <c r="F177" s="9">
        <v>0.32500000000000001</v>
      </c>
      <c r="G177" s="12">
        <f t="shared" si="30"/>
        <v>1431</v>
      </c>
      <c r="H177" s="13">
        <f t="shared" si="36"/>
        <v>0.95399999999999996</v>
      </c>
      <c r="I177" s="13"/>
      <c r="J177" s="8">
        <f t="shared" si="32"/>
        <v>2623.65</v>
      </c>
      <c r="K177" s="9">
        <v>1.2500000000000001E-2</v>
      </c>
      <c r="L177" s="38">
        <v>0.21875</v>
      </c>
      <c r="M177" s="9">
        <v>0.32500000000000001</v>
      </c>
      <c r="N177" s="12">
        <f t="shared" si="33"/>
        <v>1459</v>
      </c>
      <c r="O177" s="13">
        <f t="shared" si="35"/>
        <v>0.97266666666666668</v>
      </c>
      <c r="P177" s="13">
        <f t="shared" si="37"/>
        <v>1.9566736547868668E-2</v>
      </c>
    </row>
    <row r="178" spans="1:16" x14ac:dyDescent="0.2">
      <c r="A178" s="5" t="s">
        <v>167</v>
      </c>
      <c r="B178" s="5">
        <v>1500</v>
      </c>
      <c r="C178" s="8">
        <f t="shared" si="29"/>
        <v>2572.9500000000003</v>
      </c>
      <c r="D178" s="9">
        <v>1.2500000000000001E-2</v>
      </c>
      <c r="E178" s="38">
        <v>0.21875</v>
      </c>
      <c r="F178" s="34">
        <v>0.3125</v>
      </c>
      <c r="G178" s="12">
        <f t="shared" si="30"/>
        <v>1399</v>
      </c>
      <c r="H178" s="13">
        <f t="shared" si="36"/>
        <v>0.93266666666666664</v>
      </c>
      <c r="I178" s="13"/>
      <c r="J178" s="8">
        <f t="shared" si="32"/>
        <v>2623.65</v>
      </c>
      <c r="K178" s="9">
        <v>1.2500000000000001E-2</v>
      </c>
      <c r="L178" s="38">
        <v>0.21875</v>
      </c>
      <c r="M178" s="34">
        <v>0.3125</v>
      </c>
      <c r="N178" s="12">
        <f t="shared" si="33"/>
        <v>1427</v>
      </c>
      <c r="O178" s="13">
        <f t="shared" si="35"/>
        <v>0.95133333333333336</v>
      </c>
      <c r="P178" s="13">
        <f t="shared" si="37"/>
        <v>2.0014295925661285E-2</v>
      </c>
    </row>
    <row r="179" spans="1:16" x14ac:dyDescent="0.2">
      <c r="A179" s="5" t="s">
        <v>168</v>
      </c>
      <c r="B179" s="5">
        <v>1500</v>
      </c>
      <c r="C179" s="8">
        <f t="shared" si="29"/>
        <v>2572.9500000000003</v>
      </c>
      <c r="D179" s="9">
        <v>1.2500000000000001E-2</v>
      </c>
      <c r="E179" s="38">
        <v>0.21875</v>
      </c>
      <c r="F179" s="9">
        <v>0.32500000000000001</v>
      </c>
      <c r="G179" s="12">
        <f t="shared" si="30"/>
        <v>1431</v>
      </c>
      <c r="H179" s="13">
        <f t="shared" si="36"/>
        <v>0.95399999999999996</v>
      </c>
      <c r="I179" s="13"/>
      <c r="J179" s="8">
        <f t="shared" si="32"/>
        <v>2623.65</v>
      </c>
      <c r="K179" s="9">
        <v>1.2500000000000001E-2</v>
      </c>
      <c r="L179" s="38">
        <v>0.21875</v>
      </c>
      <c r="M179" s="9">
        <v>0.32500000000000001</v>
      </c>
      <c r="N179" s="12">
        <f t="shared" si="33"/>
        <v>1459</v>
      </c>
      <c r="O179" s="13">
        <f t="shared" si="35"/>
        <v>0.97266666666666668</v>
      </c>
      <c r="P179" s="13">
        <f t="shared" si="37"/>
        <v>1.9566736547868668E-2</v>
      </c>
    </row>
    <row r="180" spans="1:16" x14ac:dyDescent="0.2">
      <c r="A180" s="5" t="s">
        <v>169</v>
      </c>
      <c r="B180" s="5">
        <v>1500</v>
      </c>
      <c r="C180" s="8">
        <f t="shared" si="29"/>
        <v>2572.9500000000003</v>
      </c>
      <c r="D180" s="9">
        <v>1.2500000000000001E-2</v>
      </c>
      <c r="E180" s="38">
        <v>0.21875</v>
      </c>
      <c r="F180" s="9">
        <v>0.32500000000000001</v>
      </c>
      <c r="G180" s="12">
        <f t="shared" si="30"/>
        <v>1431</v>
      </c>
      <c r="H180" s="13">
        <f t="shared" si="36"/>
        <v>0.95399999999999996</v>
      </c>
      <c r="I180" s="13"/>
      <c r="J180" s="8">
        <f t="shared" si="32"/>
        <v>2623.65</v>
      </c>
      <c r="K180" s="9">
        <v>1.2500000000000001E-2</v>
      </c>
      <c r="L180" s="38">
        <v>0.21875</v>
      </c>
      <c r="M180" s="9">
        <v>0.32500000000000001</v>
      </c>
      <c r="N180" s="12">
        <f t="shared" si="33"/>
        <v>1459</v>
      </c>
      <c r="O180" s="13">
        <f t="shared" si="35"/>
        <v>0.97266666666666668</v>
      </c>
      <c r="P180" s="13">
        <f t="shared" si="37"/>
        <v>1.9566736547868668E-2</v>
      </c>
    </row>
    <row r="181" spans="1:16" x14ac:dyDescent="0.2">
      <c r="A181" s="5" t="s">
        <v>170</v>
      </c>
      <c r="B181" s="5">
        <v>1500</v>
      </c>
      <c r="C181" s="8">
        <f t="shared" si="29"/>
        <v>2572.9500000000003</v>
      </c>
      <c r="D181" s="9">
        <v>1.2500000000000001E-2</v>
      </c>
      <c r="E181" s="38">
        <v>0.21875</v>
      </c>
      <c r="F181" s="34">
        <v>0.29880000000000001</v>
      </c>
      <c r="G181" s="12">
        <f t="shared" si="30"/>
        <v>1364</v>
      </c>
      <c r="H181" s="13">
        <f t="shared" si="36"/>
        <v>0.90933333333333333</v>
      </c>
      <c r="I181" s="13"/>
      <c r="J181" s="8">
        <f t="shared" si="32"/>
        <v>2623.65</v>
      </c>
      <c r="K181" s="9">
        <v>1.2500000000000001E-2</v>
      </c>
      <c r="L181" s="38">
        <v>0.21875</v>
      </c>
      <c r="M181" s="34">
        <v>0.29880000000000001</v>
      </c>
      <c r="N181" s="12">
        <f t="shared" si="33"/>
        <v>1391</v>
      </c>
      <c r="O181" s="13">
        <f t="shared" si="35"/>
        <v>0.92733333333333334</v>
      </c>
      <c r="P181" s="13">
        <f t="shared" si="37"/>
        <v>1.9794721407624616E-2</v>
      </c>
    </row>
    <row r="182" spans="1:16" x14ac:dyDescent="0.2">
      <c r="A182" s="5" t="s">
        <v>171</v>
      </c>
      <c r="B182" s="5">
        <v>1500</v>
      </c>
      <c r="C182" s="8">
        <f t="shared" si="29"/>
        <v>2572.9500000000003</v>
      </c>
      <c r="D182" s="9">
        <v>1.2500000000000001E-2</v>
      </c>
      <c r="E182" s="38">
        <v>0.21875</v>
      </c>
      <c r="F182" s="9">
        <v>0.23749999999999999</v>
      </c>
      <c r="G182" s="12">
        <f t="shared" si="30"/>
        <v>1206</v>
      </c>
      <c r="H182" s="13">
        <f t="shared" si="36"/>
        <v>0.80400000000000005</v>
      </c>
      <c r="I182" s="13"/>
      <c r="J182" s="8">
        <f t="shared" si="32"/>
        <v>2623.65</v>
      </c>
      <c r="K182" s="9">
        <v>1.2500000000000001E-2</v>
      </c>
      <c r="L182" s="38">
        <v>0.21875</v>
      </c>
      <c r="M182" s="9">
        <v>0.23749999999999999</v>
      </c>
      <c r="N182" s="12">
        <f t="shared" si="33"/>
        <v>1230</v>
      </c>
      <c r="O182" s="13">
        <f t="shared" si="35"/>
        <v>0.82</v>
      </c>
      <c r="P182" s="13">
        <f t="shared" si="37"/>
        <v>1.990049751243772E-2</v>
      </c>
    </row>
    <row r="183" spans="1:16" x14ac:dyDescent="0.2">
      <c r="A183" s="5" t="s">
        <v>172</v>
      </c>
      <c r="B183" s="5">
        <v>1500</v>
      </c>
      <c r="C183" s="8">
        <f t="shared" si="29"/>
        <v>2572.9500000000003</v>
      </c>
      <c r="D183" s="9">
        <v>1.2500000000000001E-2</v>
      </c>
      <c r="E183" s="38">
        <v>0.21875</v>
      </c>
      <c r="F183" s="9">
        <v>0.32500000000000001</v>
      </c>
      <c r="G183" s="12">
        <f t="shared" si="30"/>
        <v>1431</v>
      </c>
      <c r="H183" s="13">
        <f t="shared" si="36"/>
        <v>0.95399999999999996</v>
      </c>
      <c r="I183" s="13"/>
      <c r="J183" s="8">
        <f t="shared" si="32"/>
        <v>2623.65</v>
      </c>
      <c r="K183" s="9">
        <v>1.2500000000000001E-2</v>
      </c>
      <c r="L183" s="38">
        <v>0.21875</v>
      </c>
      <c r="M183" s="9">
        <v>0.32500000000000001</v>
      </c>
      <c r="N183" s="12">
        <f t="shared" si="33"/>
        <v>1459</v>
      </c>
      <c r="O183" s="13">
        <f t="shared" si="35"/>
        <v>0.97266666666666668</v>
      </c>
      <c r="P183" s="13">
        <f t="shared" si="37"/>
        <v>1.9566736547868668E-2</v>
      </c>
    </row>
    <row r="184" spans="1:16" x14ac:dyDescent="0.2">
      <c r="A184" s="5" t="s">
        <v>173</v>
      </c>
      <c r="B184" s="5">
        <v>1500</v>
      </c>
      <c r="C184" s="8">
        <f t="shared" si="29"/>
        <v>2572.9500000000003</v>
      </c>
      <c r="D184" s="9">
        <v>1.2500000000000001E-2</v>
      </c>
      <c r="E184" s="38">
        <v>0.21875</v>
      </c>
      <c r="F184" s="9">
        <v>0.32500000000000001</v>
      </c>
      <c r="G184" s="12">
        <f t="shared" si="30"/>
        <v>1431</v>
      </c>
      <c r="H184" s="13">
        <f t="shared" si="36"/>
        <v>0.95399999999999996</v>
      </c>
      <c r="I184" s="13"/>
      <c r="J184" s="8">
        <f t="shared" si="32"/>
        <v>2623.65</v>
      </c>
      <c r="K184" s="9">
        <v>1.2500000000000001E-2</v>
      </c>
      <c r="L184" s="38">
        <v>0.21875</v>
      </c>
      <c r="M184" s="9">
        <v>0.32500000000000001</v>
      </c>
      <c r="N184" s="12">
        <f t="shared" si="33"/>
        <v>1459</v>
      </c>
      <c r="O184" s="13">
        <f t="shared" si="35"/>
        <v>0.97266666666666668</v>
      </c>
      <c r="P184" s="13">
        <f t="shared" si="37"/>
        <v>1.9566736547868668E-2</v>
      </c>
    </row>
    <row r="185" spans="1:16" x14ac:dyDescent="0.2">
      <c r="A185" s="5" t="s">
        <v>174</v>
      </c>
      <c r="B185" s="5">
        <v>1500</v>
      </c>
      <c r="C185" s="8">
        <f>SUM(B185*1.7153)</f>
        <v>2572.9500000000003</v>
      </c>
      <c r="D185" s="9">
        <v>1.2500000000000001E-2</v>
      </c>
      <c r="E185" s="38">
        <v>0.21875</v>
      </c>
      <c r="F185" s="37">
        <v>0.32500000000000001</v>
      </c>
      <c r="G185" s="12">
        <f t="shared" ref="G185:G195" si="38">ROUND(C185*D185+C185*E185+C185*F185,0)</f>
        <v>1431</v>
      </c>
      <c r="H185" s="13">
        <f t="shared" ref="H185:H195" si="39">SUM(G185/B185)</f>
        <v>0.95399999999999996</v>
      </c>
      <c r="I185" s="13"/>
      <c r="J185" s="8">
        <f t="shared" ref="J185:J194" si="40">SUM(B185 * 1.7491)</f>
        <v>2623.65</v>
      </c>
      <c r="K185" s="9">
        <v>1.2500000000000001E-2</v>
      </c>
      <c r="L185" s="38">
        <v>0.21875</v>
      </c>
      <c r="M185" s="37">
        <v>0.32500000000000001</v>
      </c>
      <c r="N185" s="12">
        <f t="shared" ref="N185:N195" si="41">ROUND(J185*K185+J185*L185+J185*M185,0)</f>
        <v>1459</v>
      </c>
      <c r="O185" s="13">
        <f t="shared" si="35"/>
        <v>0.97266666666666668</v>
      </c>
      <c r="P185" s="13">
        <f t="shared" ref="P185:P195" si="42">SUM((N185/G185) - 1)</f>
        <v>1.9566736547868668E-2</v>
      </c>
    </row>
    <row r="186" spans="1:16" x14ac:dyDescent="0.2">
      <c r="A186" s="5" t="s">
        <v>175</v>
      </c>
      <c r="B186" s="5">
        <v>1500</v>
      </c>
      <c r="C186" s="8">
        <f t="shared" ref="C186:C194" si="43">SUM(B186*1.7153)</f>
        <v>2572.9500000000003</v>
      </c>
      <c r="D186" s="9">
        <v>1.2500000000000001E-2</v>
      </c>
      <c r="E186" s="38">
        <v>0.21875</v>
      </c>
      <c r="F186" s="9">
        <v>0.32500000000000001</v>
      </c>
      <c r="G186" s="12">
        <f t="shared" si="38"/>
        <v>1431</v>
      </c>
      <c r="H186" s="13">
        <f t="shared" si="39"/>
        <v>0.95399999999999996</v>
      </c>
      <c r="I186" s="13"/>
      <c r="J186" s="8">
        <f t="shared" si="40"/>
        <v>2623.65</v>
      </c>
      <c r="K186" s="9">
        <v>1.2500000000000001E-2</v>
      </c>
      <c r="L186" s="38">
        <v>0.21875</v>
      </c>
      <c r="M186" s="9">
        <v>0.32500000000000001</v>
      </c>
      <c r="N186" s="12">
        <f t="shared" si="41"/>
        <v>1459</v>
      </c>
      <c r="O186" s="13">
        <f t="shared" si="35"/>
        <v>0.97266666666666668</v>
      </c>
      <c r="P186" s="13">
        <f t="shared" si="42"/>
        <v>1.9566736547868668E-2</v>
      </c>
    </row>
    <row r="187" spans="1:16" x14ac:dyDescent="0.2">
      <c r="A187" s="5" t="s">
        <v>176</v>
      </c>
      <c r="B187" s="5">
        <v>1500</v>
      </c>
      <c r="C187" s="8">
        <f t="shared" si="43"/>
        <v>2572.9500000000003</v>
      </c>
      <c r="D187" s="9">
        <v>1.2500000000000001E-2</v>
      </c>
      <c r="E187" s="38">
        <v>0.21875</v>
      </c>
      <c r="F187" s="9">
        <v>0.32500000000000001</v>
      </c>
      <c r="G187" s="12">
        <f t="shared" si="38"/>
        <v>1431</v>
      </c>
      <c r="H187" s="13">
        <f t="shared" si="39"/>
        <v>0.95399999999999996</v>
      </c>
      <c r="I187" s="13"/>
      <c r="J187" s="8">
        <f t="shared" si="40"/>
        <v>2623.65</v>
      </c>
      <c r="K187" s="9">
        <v>1.2500000000000001E-2</v>
      </c>
      <c r="L187" s="38">
        <v>0.21875</v>
      </c>
      <c r="M187" s="9">
        <v>0.32500000000000001</v>
      </c>
      <c r="N187" s="12">
        <f t="shared" si="41"/>
        <v>1459</v>
      </c>
      <c r="O187" s="13">
        <f t="shared" si="35"/>
        <v>0.97266666666666668</v>
      </c>
      <c r="P187" s="13">
        <f t="shared" si="42"/>
        <v>1.9566736547868668E-2</v>
      </c>
    </row>
    <row r="188" spans="1:16" x14ac:dyDescent="0.2">
      <c r="A188" s="5" t="s">
        <v>177</v>
      </c>
      <c r="B188" s="5">
        <v>1500</v>
      </c>
      <c r="C188" s="8">
        <f t="shared" si="43"/>
        <v>2572.9500000000003</v>
      </c>
      <c r="D188" s="9">
        <v>1.2500000000000001E-2</v>
      </c>
      <c r="E188" s="38">
        <v>0.21875</v>
      </c>
      <c r="F188" s="40">
        <v>0.35</v>
      </c>
      <c r="G188" s="12">
        <f t="shared" si="38"/>
        <v>1496</v>
      </c>
      <c r="H188" s="13">
        <f t="shared" si="39"/>
        <v>0.99733333333333329</v>
      </c>
      <c r="I188" s="13"/>
      <c r="J188" s="8">
        <f t="shared" si="40"/>
        <v>2623.65</v>
      </c>
      <c r="K188" s="9">
        <v>1.2500000000000001E-2</v>
      </c>
      <c r="L188" s="38">
        <v>0.21875</v>
      </c>
      <c r="M188" s="40">
        <v>0.35</v>
      </c>
      <c r="N188" s="12">
        <f t="shared" si="41"/>
        <v>1525</v>
      </c>
      <c r="O188" s="13">
        <f t="shared" si="35"/>
        <v>1.0166666666666666</v>
      </c>
      <c r="P188" s="13">
        <f t="shared" si="42"/>
        <v>1.9385026737967825E-2</v>
      </c>
    </row>
    <row r="189" spans="1:16" x14ac:dyDescent="0.2">
      <c r="A189" s="5" t="s">
        <v>178</v>
      </c>
      <c r="B189" s="5">
        <v>1500</v>
      </c>
      <c r="C189" s="8">
        <f t="shared" si="43"/>
        <v>2572.9500000000003</v>
      </c>
      <c r="D189" s="9">
        <v>1.2500000000000001E-2</v>
      </c>
      <c r="E189" s="38">
        <v>0.21875</v>
      </c>
      <c r="F189" s="9">
        <v>0.33750000000000002</v>
      </c>
      <c r="G189" s="12">
        <f t="shared" si="38"/>
        <v>1463</v>
      </c>
      <c r="H189" s="13">
        <f t="shared" si="39"/>
        <v>0.97533333333333339</v>
      </c>
      <c r="I189" s="13"/>
      <c r="J189" s="8">
        <f t="shared" si="40"/>
        <v>2623.65</v>
      </c>
      <c r="K189" s="9">
        <v>1.2500000000000001E-2</v>
      </c>
      <c r="L189" s="38">
        <v>0.21875</v>
      </c>
      <c r="M189" s="9">
        <v>0.33750000000000002</v>
      </c>
      <c r="N189" s="12">
        <f t="shared" si="41"/>
        <v>1492</v>
      </c>
      <c r="O189" s="13">
        <f t="shared" si="35"/>
        <v>0.9946666666666667</v>
      </c>
      <c r="P189" s="13">
        <f t="shared" si="42"/>
        <v>1.9822282980177741E-2</v>
      </c>
    </row>
    <row r="190" spans="1:16" x14ac:dyDescent="0.2">
      <c r="A190" s="5" t="s">
        <v>179</v>
      </c>
      <c r="B190" s="5">
        <v>1500</v>
      </c>
      <c r="C190" s="8">
        <f t="shared" si="43"/>
        <v>2572.9500000000003</v>
      </c>
      <c r="D190" s="9">
        <v>1.2500000000000001E-2</v>
      </c>
      <c r="E190" s="38">
        <v>0.21875</v>
      </c>
      <c r="F190" s="9">
        <v>0.32500000000000001</v>
      </c>
      <c r="G190" s="12">
        <f t="shared" si="38"/>
        <v>1431</v>
      </c>
      <c r="H190" s="13">
        <f t="shared" si="39"/>
        <v>0.95399999999999996</v>
      </c>
      <c r="I190" s="13"/>
      <c r="J190" s="8">
        <f t="shared" si="40"/>
        <v>2623.65</v>
      </c>
      <c r="K190" s="9">
        <v>1.2500000000000001E-2</v>
      </c>
      <c r="L190" s="38">
        <v>0.21875</v>
      </c>
      <c r="M190" s="9">
        <v>0.32500000000000001</v>
      </c>
      <c r="N190" s="12">
        <f t="shared" si="41"/>
        <v>1459</v>
      </c>
      <c r="O190" s="13">
        <f t="shared" si="35"/>
        <v>0.97266666666666668</v>
      </c>
      <c r="P190" s="13">
        <f t="shared" si="42"/>
        <v>1.9566736547868668E-2</v>
      </c>
    </row>
    <row r="191" spans="1:16" x14ac:dyDescent="0.2">
      <c r="A191" s="5" t="s">
        <v>180</v>
      </c>
      <c r="B191" s="5">
        <v>1500</v>
      </c>
      <c r="C191" s="8">
        <f t="shared" si="43"/>
        <v>2572.9500000000003</v>
      </c>
      <c r="D191" s="9">
        <v>1.2500000000000001E-2</v>
      </c>
      <c r="E191" s="38">
        <v>0.21875</v>
      </c>
      <c r="F191" s="9">
        <v>0.32500000000000001</v>
      </c>
      <c r="G191" s="12">
        <f t="shared" si="38"/>
        <v>1431</v>
      </c>
      <c r="H191" s="13">
        <f t="shared" si="39"/>
        <v>0.95399999999999996</v>
      </c>
      <c r="I191" s="13"/>
      <c r="J191" s="8">
        <f t="shared" si="40"/>
        <v>2623.65</v>
      </c>
      <c r="K191" s="9">
        <v>1.2500000000000001E-2</v>
      </c>
      <c r="L191" s="38">
        <v>0.21875</v>
      </c>
      <c r="M191" s="9">
        <v>0.32500000000000001</v>
      </c>
      <c r="N191" s="12">
        <f t="shared" si="41"/>
        <v>1459</v>
      </c>
      <c r="O191" s="13">
        <f t="shared" si="35"/>
        <v>0.97266666666666668</v>
      </c>
      <c r="P191" s="13">
        <f t="shared" si="42"/>
        <v>1.9566736547868668E-2</v>
      </c>
    </row>
    <row r="192" spans="1:16" x14ac:dyDescent="0.2">
      <c r="A192" s="5" t="s">
        <v>181</v>
      </c>
      <c r="B192" s="5">
        <v>1500</v>
      </c>
      <c r="C192" s="8">
        <f t="shared" si="43"/>
        <v>2572.9500000000003</v>
      </c>
      <c r="D192" s="9">
        <v>1.2500000000000001E-2</v>
      </c>
      <c r="E192" s="38">
        <v>0.21875</v>
      </c>
      <c r="F192" s="9">
        <v>0.32500000000000001</v>
      </c>
      <c r="G192" s="12">
        <f t="shared" si="38"/>
        <v>1431</v>
      </c>
      <c r="H192" s="13">
        <f t="shared" si="39"/>
        <v>0.95399999999999996</v>
      </c>
      <c r="I192" s="13"/>
      <c r="J192" s="8">
        <f t="shared" si="40"/>
        <v>2623.65</v>
      </c>
      <c r="K192" s="9">
        <v>1.2500000000000001E-2</v>
      </c>
      <c r="L192" s="38">
        <v>0.21875</v>
      </c>
      <c r="M192" s="9">
        <v>0.32500000000000001</v>
      </c>
      <c r="N192" s="12">
        <f t="shared" si="41"/>
        <v>1459</v>
      </c>
      <c r="O192" s="13">
        <f t="shared" si="35"/>
        <v>0.97266666666666668</v>
      </c>
      <c r="P192" s="13">
        <f t="shared" si="42"/>
        <v>1.9566736547868668E-2</v>
      </c>
    </row>
    <row r="193" spans="1:16" x14ac:dyDescent="0.2">
      <c r="A193" s="5" t="s">
        <v>182</v>
      </c>
      <c r="B193" s="5">
        <v>1500</v>
      </c>
      <c r="C193" s="8">
        <f t="shared" si="43"/>
        <v>2572.9500000000003</v>
      </c>
      <c r="D193" s="9">
        <v>1.2500000000000001E-2</v>
      </c>
      <c r="E193" s="38">
        <v>0.21875</v>
      </c>
      <c r="F193" s="9">
        <v>0.30625000000000002</v>
      </c>
      <c r="G193" s="12">
        <f t="shared" si="38"/>
        <v>1383</v>
      </c>
      <c r="H193" s="13">
        <f t="shared" si="39"/>
        <v>0.92200000000000004</v>
      </c>
      <c r="I193" s="13"/>
      <c r="J193" s="8">
        <f t="shared" si="40"/>
        <v>2623.65</v>
      </c>
      <c r="K193" s="9">
        <v>1.2500000000000001E-2</v>
      </c>
      <c r="L193" s="38">
        <v>0.21875</v>
      </c>
      <c r="M193" s="9">
        <v>0.30625000000000002</v>
      </c>
      <c r="N193" s="12">
        <f t="shared" si="41"/>
        <v>1410</v>
      </c>
      <c r="O193" s="13">
        <f t="shared" si="35"/>
        <v>0.94</v>
      </c>
      <c r="P193" s="13">
        <f t="shared" si="42"/>
        <v>1.952277657266821E-2</v>
      </c>
    </row>
    <row r="194" spans="1:16" x14ac:dyDescent="0.2">
      <c r="A194" s="5" t="s">
        <v>183</v>
      </c>
      <c r="B194" s="5">
        <v>1500</v>
      </c>
      <c r="C194" s="8">
        <f t="shared" si="43"/>
        <v>2572.9500000000003</v>
      </c>
      <c r="D194" s="9">
        <v>1.2500000000000001E-2</v>
      </c>
      <c r="E194" s="38">
        <v>0.21875</v>
      </c>
      <c r="F194" s="9">
        <v>0.32500000000000001</v>
      </c>
      <c r="G194" s="12">
        <f t="shared" si="38"/>
        <v>1431</v>
      </c>
      <c r="H194" s="13">
        <f t="shared" si="39"/>
        <v>0.95399999999999996</v>
      </c>
      <c r="I194" s="13"/>
      <c r="J194" s="8">
        <f t="shared" si="40"/>
        <v>2623.65</v>
      </c>
      <c r="K194" s="9">
        <v>1.2500000000000001E-2</v>
      </c>
      <c r="L194" s="38">
        <v>0.21875</v>
      </c>
      <c r="M194" s="9">
        <v>0.32500000000000001</v>
      </c>
      <c r="N194" s="12">
        <f t="shared" si="41"/>
        <v>1459</v>
      </c>
      <c r="O194" s="13">
        <f t="shared" si="35"/>
        <v>0.97266666666666668</v>
      </c>
      <c r="P194" s="13">
        <f t="shared" si="42"/>
        <v>1.9566736547868668E-2</v>
      </c>
    </row>
    <row r="195" spans="1:16" x14ac:dyDescent="0.2">
      <c r="A195" s="5" t="s">
        <v>184</v>
      </c>
      <c r="B195" s="5">
        <v>1500</v>
      </c>
      <c r="C195" s="8">
        <f>SUM(B195*1.7153)</f>
        <v>2572.9500000000003</v>
      </c>
      <c r="D195" s="9">
        <v>1.2500000000000001E-2</v>
      </c>
      <c r="E195" s="38">
        <v>0.21875</v>
      </c>
      <c r="F195" s="9">
        <v>0.32500000000000001</v>
      </c>
      <c r="G195" s="12">
        <f t="shared" si="38"/>
        <v>1431</v>
      </c>
      <c r="H195" s="13">
        <f t="shared" si="39"/>
        <v>0.95399999999999996</v>
      </c>
      <c r="I195" s="13"/>
      <c r="J195" s="8">
        <f>SUM(B195 * 1.7491)</f>
        <v>2623.65</v>
      </c>
      <c r="K195" s="9">
        <v>1.2500000000000001E-2</v>
      </c>
      <c r="L195" s="38">
        <v>0.21875</v>
      </c>
      <c r="M195" s="9">
        <v>0.32500000000000001</v>
      </c>
      <c r="N195" s="12">
        <f t="shared" si="41"/>
        <v>1459</v>
      </c>
      <c r="O195" s="13">
        <f t="shared" si="35"/>
        <v>0.97266666666666668</v>
      </c>
      <c r="P195" s="13">
        <f t="shared" si="42"/>
        <v>1.9566736547868668E-2</v>
      </c>
    </row>
    <row r="196" spans="1:16" x14ac:dyDescent="0.2">
      <c r="H196" s="13"/>
      <c r="I196" s="13"/>
      <c r="O196" s="13"/>
      <c r="P196" s="7"/>
    </row>
    <row r="197" spans="1:16" ht="18" x14ac:dyDescent="0.2">
      <c r="A197" s="23" t="s">
        <v>185</v>
      </c>
      <c r="B197" s="22" t="s">
        <v>4</v>
      </c>
      <c r="C197" s="22" t="s">
        <v>32</v>
      </c>
      <c r="D197" s="22" t="s">
        <v>3</v>
      </c>
      <c r="E197" s="22" t="s">
        <v>2</v>
      </c>
      <c r="F197" s="23" t="s">
        <v>1</v>
      </c>
      <c r="G197" s="3" t="s">
        <v>269</v>
      </c>
      <c r="H197" s="3" t="s">
        <v>270</v>
      </c>
      <c r="I197" s="3"/>
      <c r="J197" s="1" t="s">
        <v>272</v>
      </c>
      <c r="K197" s="22" t="s">
        <v>3</v>
      </c>
      <c r="L197" s="22" t="s">
        <v>2</v>
      </c>
      <c r="M197" s="23" t="s">
        <v>1</v>
      </c>
      <c r="N197" s="3" t="s">
        <v>269</v>
      </c>
      <c r="O197" s="3" t="s">
        <v>270</v>
      </c>
      <c r="P197" s="52" t="s">
        <v>611</v>
      </c>
    </row>
    <row r="198" spans="1:16" ht="18" x14ac:dyDescent="0.2">
      <c r="A198" s="23"/>
      <c r="B198" s="22">
        <v>1500</v>
      </c>
      <c r="C198" s="1" t="s">
        <v>271</v>
      </c>
      <c r="D198" s="22">
        <v>1.2500000000000001E-2</v>
      </c>
      <c r="E198" s="21">
        <v>19.8</v>
      </c>
      <c r="F198" s="23"/>
      <c r="G198" s="24"/>
      <c r="H198" s="13"/>
      <c r="I198" s="13"/>
      <c r="J198" s="1" t="s">
        <v>273</v>
      </c>
      <c r="K198" s="22">
        <v>1.2500000000000001E-2</v>
      </c>
      <c r="L198" s="21">
        <v>19.8</v>
      </c>
      <c r="M198" s="23"/>
      <c r="N198" s="24"/>
      <c r="O198" s="13"/>
      <c r="P198" s="54"/>
    </row>
    <row r="199" spans="1:16" x14ac:dyDescent="0.2">
      <c r="C199" s="5"/>
      <c r="D199" s="5"/>
      <c r="H199" s="13"/>
      <c r="I199" s="13"/>
      <c r="J199" s="5"/>
      <c r="K199" s="5"/>
      <c r="O199" s="13"/>
      <c r="P199" s="7"/>
    </row>
    <row r="200" spans="1:16" x14ac:dyDescent="0.2">
      <c r="A200" s="5" t="s">
        <v>187</v>
      </c>
      <c r="B200" s="5">
        <v>1500</v>
      </c>
      <c r="C200" s="8">
        <f>SUM(B200*1.7153)</f>
        <v>2572.9500000000003</v>
      </c>
      <c r="D200" s="9">
        <v>1.2500000000000001E-2</v>
      </c>
      <c r="E200" s="9">
        <v>0.2475</v>
      </c>
      <c r="F200" s="9">
        <v>0.33624999999999999</v>
      </c>
      <c r="G200" s="12">
        <f t="shared" ref="G200:G243" si="44">ROUND(C200*D200+C200*E200+C200*F200,0)</f>
        <v>1534</v>
      </c>
      <c r="H200" s="13">
        <f t="shared" ref="H200:H243" si="45">SUM(G200/B200)</f>
        <v>1.0226666666666666</v>
      </c>
      <c r="I200" s="13"/>
      <c r="J200" s="8">
        <f t="shared" ref="J200:J242" si="46">SUM(B200 * 1.7491)</f>
        <v>2623.65</v>
      </c>
      <c r="K200" s="9">
        <v>1.2500000000000001E-2</v>
      </c>
      <c r="L200" s="9">
        <v>0.2475</v>
      </c>
      <c r="M200" s="9">
        <v>0.33624999999999999</v>
      </c>
      <c r="N200" s="12">
        <f t="shared" ref="N200:N243" si="47">ROUND(J200*K200+J200*L200+J200*M200,0)</f>
        <v>1564</v>
      </c>
      <c r="O200" s="13">
        <f t="shared" ref="O200:O263" si="48">SUM(N200/B200)</f>
        <v>1.0426666666666666</v>
      </c>
      <c r="P200" s="13">
        <f t="shared" ref="P200:P243" si="49">SUM((N200/G200) - 1)</f>
        <v>1.9556714471968606E-2</v>
      </c>
    </row>
    <row r="201" spans="1:16" x14ac:dyDescent="0.2">
      <c r="A201" s="5" t="s">
        <v>188</v>
      </c>
      <c r="B201" s="5">
        <v>1500</v>
      </c>
      <c r="C201" s="8">
        <f t="shared" ref="C201:C242" si="50">SUM(B201*1.7153)</f>
        <v>2572.9500000000003</v>
      </c>
      <c r="D201" s="9">
        <v>1.2500000000000001E-2</v>
      </c>
      <c r="E201" s="9">
        <v>0.2475</v>
      </c>
      <c r="F201" s="9">
        <v>0.35</v>
      </c>
      <c r="G201" s="12">
        <f t="shared" si="44"/>
        <v>1569</v>
      </c>
      <c r="H201" s="13">
        <f t="shared" si="45"/>
        <v>1.046</v>
      </c>
      <c r="I201" s="13"/>
      <c r="J201" s="8">
        <f t="shared" si="46"/>
        <v>2623.65</v>
      </c>
      <c r="K201" s="9">
        <v>1.2500000000000001E-2</v>
      </c>
      <c r="L201" s="9">
        <v>0.2475</v>
      </c>
      <c r="M201" s="9">
        <v>0.35</v>
      </c>
      <c r="N201" s="12">
        <f t="shared" si="47"/>
        <v>1600</v>
      </c>
      <c r="O201" s="13">
        <f t="shared" si="48"/>
        <v>1.0666666666666667</v>
      </c>
      <c r="P201" s="13">
        <f t="shared" si="49"/>
        <v>1.9757807520713877E-2</v>
      </c>
    </row>
    <row r="202" spans="1:16" x14ac:dyDescent="0.2">
      <c r="A202" s="5" t="s">
        <v>189</v>
      </c>
      <c r="B202" s="5">
        <v>1500</v>
      </c>
      <c r="C202" s="8">
        <f t="shared" si="50"/>
        <v>2572.9500000000003</v>
      </c>
      <c r="D202" s="9">
        <v>1.2500000000000001E-2</v>
      </c>
      <c r="E202" s="9">
        <v>0.2475</v>
      </c>
      <c r="F202" s="35">
        <v>0.3</v>
      </c>
      <c r="G202" s="12">
        <f t="shared" si="44"/>
        <v>1441</v>
      </c>
      <c r="H202" s="13">
        <f t="shared" si="45"/>
        <v>0.96066666666666667</v>
      </c>
      <c r="I202" s="13"/>
      <c r="J202" s="8">
        <f t="shared" si="46"/>
        <v>2623.65</v>
      </c>
      <c r="K202" s="9">
        <v>1.2500000000000001E-2</v>
      </c>
      <c r="L202" s="9">
        <v>0.2475</v>
      </c>
      <c r="M202" s="35">
        <v>0.3</v>
      </c>
      <c r="N202" s="12">
        <f t="shared" si="47"/>
        <v>1469</v>
      </c>
      <c r="O202" s="13">
        <f t="shared" si="48"/>
        <v>0.97933333333333328</v>
      </c>
      <c r="P202" s="13">
        <f t="shared" si="49"/>
        <v>1.9430950728660745E-2</v>
      </c>
    </row>
    <row r="203" spans="1:16" x14ac:dyDescent="0.2">
      <c r="A203" s="5" t="s">
        <v>190</v>
      </c>
      <c r="B203" s="5">
        <v>1500</v>
      </c>
      <c r="C203" s="8">
        <f t="shared" si="50"/>
        <v>2572.9500000000003</v>
      </c>
      <c r="D203" s="9">
        <v>1.2500000000000001E-2</v>
      </c>
      <c r="E203" s="9">
        <v>0.2475</v>
      </c>
      <c r="F203" s="9">
        <v>0.36875000000000002</v>
      </c>
      <c r="G203" s="12">
        <f t="shared" si="44"/>
        <v>1618</v>
      </c>
      <c r="H203" s="13">
        <f t="shared" si="45"/>
        <v>1.0786666666666667</v>
      </c>
      <c r="I203" s="13"/>
      <c r="J203" s="8">
        <f t="shared" si="46"/>
        <v>2623.65</v>
      </c>
      <c r="K203" s="9">
        <v>1.2500000000000001E-2</v>
      </c>
      <c r="L203" s="9">
        <v>0.2475</v>
      </c>
      <c r="M203" s="9">
        <v>0.36875000000000002</v>
      </c>
      <c r="N203" s="12">
        <f t="shared" si="47"/>
        <v>1650</v>
      </c>
      <c r="O203" s="13">
        <f t="shared" si="48"/>
        <v>1.1000000000000001</v>
      </c>
      <c r="P203" s="13">
        <f t="shared" si="49"/>
        <v>1.977750309023496E-2</v>
      </c>
    </row>
    <row r="204" spans="1:16" x14ac:dyDescent="0.2">
      <c r="A204" s="5" t="s">
        <v>191</v>
      </c>
      <c r="B204" s="5">
        <v>1500</v>
      </c>
      <c r="C204" s="8">
        <f t="shared" si="50"/>
        <v>2572.9500000000003</v>
      </c>
      <c r="D204" s="9">
        <v>1.2500000000000001E-2</v>
      </c>
      <c r="E204" s="9">
        <v>0.2475</v>
      </c>
      <c r="F204" s="9">
        <v>0.32500000000000001</v>
      </c>
      <c r="G204" s="12">
        <f t="shared" si="44"/>
        <v>1505</v>
      </c>
      <c r="H204" s="13">
        <f t="shared" si="45"/>
        <v>1.0033333333333334</v>
      </c>
      <c r="I204" s="13"/>
      <c r="J204" s="8">
        <f t="shared" si="46"/>
        <v>2623.65</v>
      </c>
      <c r="K204" s="9">
        <v>1.2500000000000001E-2</v>
      </c>
      <c r="L204" s="9">
        <v>0.2475</v>
      </c>
      <c r="M204" s="9">
        <v>0.32500000000000001</v>
      </c>
      <c r="N204" s="12">
        <f t="shared" si="47"/>
        <v>1535</v>
      </c>
      <c r="O204" s="13">
        <f t="shared" si="48"/>
        <v>1.0233333333333334</v>
      </c>
      <c r="P204" s="13">
        <f t="shared" si="49"/>
        <v>1.9933554817275656E-2</v>
      </c>
    </row>
    <row r="205" spans="1:16" x14ac:dyDescent="0.2">
      <c r="A205" s="5" t="s">
        <v>192</v>
      </c>
      <c r="B205" s="5">
        <v>1500</v>
      </c>
      <c r="C205" s="8">
        <f t="shared" si="50"/>
        <v>2572.9500000000003</v>
      </c>
      <c r="D205" s="9">
        <v>1.2500000000000001E-2</v>
      </c>
      <c r="E205" s="9">
        <v>0.2475</v>
      </c>
      <c r="F205" s="9">
        <v>0.32500000000000001</v>
      </c>
      <c r="G205" s="12">
        <f t="shared" si="44"/>
        <v>1505</v>
      </c>
      <c r="H205" s="13">
        <f t="shared" si="45"/>
        <v>1.0033333333333334</v>
      </c>
      <c r="I205" s="13"/>
      <c r="J205" s="8">
        <f t="shared" si="46"/>
        <v>2623.65</v>
      </c>
      <c r="K205" s="9">
        <v>1.2500000000000001E-2</v>
      </c>
      <c r="L205" s="9">
        <v>0.2475</v>
      </c>
      <c r="M205" s="9">
        <v>0.32500000000000001</v>
      </c>
      <c r="N205" s="12">
        <f t="shared" si="47"/>
        <v>1535</v>
      </c>
      <c r="O205" s="13">
        <f t="shared" si="48"/>
        <v>1.0233333333333334</v>
      </c>
      <c r="P205" s="13">
        <f t="shared" si="49"/>
        <v>1.9933554817275656E-2</v>
      </c>
    </row>
    <row r="206" spans="1:16" x14ac:dyDescent="0.2">
      <c r="A206" s="5" t="s">
        <v>193</v>
      </c>
      <c r="B206" s="5">
        <v>1500</v>
      </c>
      <c r="C206" s="8">
        <f t="shared" si="50"/>
        <v>2572.9500000000003</v>
      </c>
      <c r="D206" s="9">
        <v>1.2500000000000001E-2</v>
      </c>
      <c r="E206" s="9">
        <v>0.2475</v>
      </c>
      <c r="F206" s="9">
        <v>0.35</v>
      </c>
      <c r="G206" s="12">
        <f t="shared" si="44"/>
        <v>1569</v>
      </c>
      <c r="H206" s="13">
        <f t="shared" si="45"/>
        <v>1.046</v>
      </c>
      <c r="I206" s="13"/>
      <c r="J206" s="8">
        <f t="shared" si="46"/>
        <v>2623.65</v>
      </c>
      <c r="K206" s="9">
        <v>1.2500000000000001E-2</v>
      </c>
      <c r="L206" s="9">
        <v>0.2475</v>
      </c>
      <c r="M206" s="9">
        <v>0.35</v>
      </c>
      <c r="N206" s="12">
        <f t="shared" si="47"/>
        <v>1600</v>
      </c>
      <c r="O206" s="13">
        <f t="shared" si="48"/>
        <v>1.0666666666666667</v>
      </c>
      <c r="P206" s="13">
        <f t="shared" si="49"/>
        <v>1.9757807520713877E-2</v>
      </c>
    </row>
    <row r="207" spans="1:16" x14ac:dyDescent="0.2">
      <c r="A207" s="5" t="s">
        <v>194</v>
      </c>
      <c r="B207" s="5">
        <v>1500</v>
      </c>
      <c r="C207" s="8">
        <f t="shared" si="50"/>
        <v>2572.9500000000003</v>
      </c>
      <c r="D207" s="9">
        <v>1.2500000000000001E-2</v>
      </c>
      <c r="E207" s="9">
        <v>0.2475</v>
      </c>
      <c r="F207" s="9">
        <v>0.32500000000000001</v>
      </c>
      <c r="G207" s="12">
        <f t="shared" si="44"/>
        <v>1505</v>
      </c>
      <c r="H207" s="13">
        <f t="shared" si="45"/>
        <v>1.0033333333333334</v>
      </c>
      <c r="I207" s="13"/>
      <c r="J207" s="8">
        <f t="shared" si="46"/>
        <v>2623.65</v>
      </c>
      <c r="K207" s="9">
        <v>1.2500000000000001E-2</v>
      </c>
      <c r="L207" s="9">
        <v>0.2475</v>
      </c>
      <c r="M207" s="9">
        <v>0.32500000000000001</v>
      </c>
      <c r="N207" s="12">
        <f t="shared" si="47"/>
        <v>1535</v>
      </c>
      <c r="O207" s="13">
        <f t="shared" si="48"/>
        <v>1.0233333333333334</v>
      </c>
      <c r="P207" s="13">
        <f t="shared" si="49"/>
        <v>1.9933554817275656E-2</v>
      </c>
    </row>
    <row r="208" spans="1:16" x14ac:dyDescent="0.2">
      <c r="A208" s="5" t="s">
        <v>195</v>
      </c>
      <c r="B208" s="5">
        <v>1500</v>
      </c>
      <c r="C208" s="8">
        <f t="shared" si="50"/>
        <v>2572.9500000000003</v>
      </c>
      <c r="D208" s="9">
        <v>1.2500000000000001E-2</v>
      </c>
      <c r="E208" s="9">
        <v>0.2475</v>
      </c>
      <c r="F208" s="9">
        <v>0.23749999999999999</v>
      </c>
      <c r="G208" s="12">
        <f t="shared" si="44"/>
        <v>1280</v>
      </c>
      <c r="H208" s="13">
        <f t="shared" si="45"/>
        <v>0.85333333333333339</v>
      </c>
      <c r="I208" s="13"/>
      <c r="J208" s="8">
        <f t="shared" si="46"/>
        <v>2623.65</v>
      </c>
      <c r="K208" s="9">
        <v>1.2500000000000001E-2</v>
      </c>
      <c r="L208" s="9">
        <v>0.2475</v>
      </c>
      <c r="M208" s="9">
        <v>0.23749999999999999</v>
      </c>
      <c r="N208" s="12">
        <f t="shared" si="47"/>
        <v>1305</v>
      </c>
      <c r="O208" s="13">
        <f t="shared" si="48"/>
        <v>0.87</v>
      </c>
      <c r="P208" s="13">
        <f t="shared" si="49"/>
        <v>1.953125E-2</v>
      </c>
    </row>
    <row r="209" spans="1:16" x14ac:dyDescent="0.2">
      <c r="A209" s="5" t="s">
        <v>196</v>
      </c>
      <c r="B209" s="5">
        <v>1500</v>
      </c>
      <c r="C209" s="8">
        <f t="shared" si="50"/>
        <v>2572.9500000000003</v>
      </c>
      <c r="D209" s="9">
        <v>1.2500000000000001E-2</v>
      </c>
      <c r="E209" s="9">
        <v>0.2475</v>
      </c>
      <c r="F209" s="9">
        <v>0.32500000000000001</v>
      </c>
      <c r="G209" s="12">
        <f t="shared" si="44"/>
        <v>1505</v>
      </c>
      <c r="H209" s="13">
        <f t="shared" si="45"/>
        <v>1.0033333333333334</v>
      </c>
      <c r="I209" s="13"/>
      <c r="J209" s="8">
        <f t="shared" si="46"/>
        <v>2623.65</v>
      </c>
      <c r="K209" s="9">
        <v>1.2500000000000001E-2</v>
      </c>
      <c r="L209" s="9">
        <v>0.2475</v>
      </c>
      <c r="M209" s="9">
        <v>0.32500000000000001</v>
      </c>
      <c r="N209" s="12">
        <f t="shared" si="47"/>
        <v>1535</v>
      </c>
      <c r="O209" s="13">
        <f t="shared" si="48"/>
        <v>1.0233333333333334</v>
      </c>
      <c r="P209" s="13">
        <f t="shared" si="49"/>
        <v>1.9933554817275656E-2</v>
      </c>
    </row>
    <row r="210" spans="1:16" x14ac:dyDescent="0.2">
      <c r="A210" s="5" t="s">
        <v>197</v>
      </c>
      <c r="B210" s="5">
        <v>1500</v>
      </c>
      <c r="C210" s="8">
        <f t="shared" si="50"/>
        <v>2572.9500000000003</v>
      </c>
      <c r="D210" s="9">
        <v>1.2500000000000001E-2</v>
      </c>
      <c r="E210" s="9">
        <v>0.2475</v>
      </c>
      <c r="F210" s="9">
        <v>0.3125</v>
      </c>
      <c r="G210" s="12">
        <f t="shared" si="44"/>
        <v>1473</v>
      </c>
      <c r="H210" s="13">
        <f t="shared" si="45"/>
        <v>0.98199999999999998</v>
      </c>
      <c r="I210" s="13"/>
      <c r="J210" s="8">
        <f t="shared" si="46"/>
        <v>2623.65</v>
      </c>
      <c r="K210" s="9">
        <v>1.2500000000000001E-2</v>
      </c>
      <c r="L210" s="9">
        <v>0.2475</v>
      </c>
      <c r="M210" s="9">
        <v>0.3125</v>
      </c>
      <c r="N210" s="12">
        <f t="shared" si="47"/>
        <v>1502</v>
      </c>
      <c r="O210" s="13">
        <f t="shared" si="48"/>
        <v>1.0013333333333334</v>
      </c>
      <c r="P210" s="13">
        <f t="shared" si="49"/>
        <v>1.9687712152070658E-2</v>
      </c>
    </row>
    <row r="211" spans="1:16" x14ac:dyDescent="0.2">
      <c r="A211" s="5" t="s">
        <v>198</v>
      </c>
      <c r="B211" s="5">
        <v>1500</v>
      </c>
      <c r="C211" s="8">
        <f t="shared" si="50"/>
        <v>2572.9500000000003</v>
      </c>
      <c r="D211" s="9">
        <v>1.2500000000000001E-2</v>
      </c>
      <c r="E211" s="9">
        <v>0.2475</v>
      </c>
      <c r="F211" s="9">
        <v>0.28749999999999998</v>
      </c>
      <c r="G211" s="12">
        <f t="shared" si="44"/>
        <v>1409</v>
      </c>
      <c r="H211" s="13">
        <f t="shared" si="45"/>
        <v>0.93933333333333335</v>
      </c>
      <c r="I211" s="13"/>
      <c r="J211" s="8">
        <f t="shared" si="46"/>
        <v>2623.65</v>
      </c>
      <c r="K211" s="9">
        <v>1.2500000000000001E-2</v>
      </c>
      <c r="L211" s="9">
        <v>0.2475</v>
      </c>
      <c r="M211" s="9">
        <v>0.28749999999999998</v>
      </c>
      <c r="N211" s="12">
        <f t="shared" si="47"/>
        <v>1436</v>
      </c>
      <c r="O211" s="13">
        <f t="shared" si="48"/>
        <v>0.95733333333333337</v>
      </c>
      <c r="P211" s="13">
        <f t="shared" si="49"/>
        <v>1.9162526614620257E-2</v>
      </c>
    </row>
    <row r="212" spans="1:16" x14ac:dyDescent="0.2">
      <c r="A212" s="5" t="s">
        <v>199</v>
      </c>
      <c r="B212" s="5">
        <v>1500</v>
      </c>
      <c r="C212" s="8">
        <f t="shared" si="50"/>
        <v>2572.9500000000003</v>
      </c>
      <c r="D212" s="9">
        <v>1.2500000000000001E-2</v>
      </c>
      <c r="E212" s="9">
        <v>0.2475</v>
      </c>
      <c r="F212" s="11">
        <v>0.34379999999999999</v>
      </c>
      <c r="G212" s="12">
        <f t="shared" si="44"/>
        <v>1554</v>
      </c>
      <c r="H212" s="13">
        <f t="shared" si="45"/>
        <v>1.036</v>
      </c>
      <c r="I212" s="13"/>
      <c r="J212" s="8">
        <f t="shared" si="46"/>
        <v>2623.65</v>
      </c>
      <c r="K212" s="9">
        <v>1.2500000000000001E-2</v>
      </c>
      <c r="L212" s="9">
        <v>0.2475</v>
      </c>
      <c r="M212" s="11">
        <v>0.34379999999999999</v>
      </c>
      <c r="N212" s="12">
        <f t="shared" si="47"/>
        <v>1584</v>
      </c>
      <c r="O212" s="13">
        <f t="shared" si="48"/>
        <v>1.056</v>
      </c>
      <c r="P212" s="13">
        <f t="shared" si="49"/>
        <v>1.9305019305019266E-2</v>
      </c>
    </row>
    <row r="213" spans="1:16" x14ac:dyDescent="0.2">
      <c r="A213" s="5" t="s">
        <v>200</v>
      </c>
      <c r="B213" s="5">
        <v>1500</v>
      </c>
      <c r="C213" s="8">
        <f>SUM(B213*1.7153)</f>
        <v>2572.9500000000003</v>
      </c>
      <c r="D213" s="9">
        <v>1.2500000000000001E-2</v>
      </c>
      <c r="E213" s="9">
        <v>0.2475</v>
      </c>
      <c r="F213" s="9">
        <v>0.32500000000000001</v>
      </c>
      <c r="G213" s="12">
        <f t="shared" si="44"/>
        <v>1505</v>
      </c>
      <c r="H213" s="13">
        <f t="shared" si="45"/>
        <v>1.0033333333333334</v>
      </c>
      <c r="I213" s="13"/>
      <c r="J213" s="8">
        <f t="shared" si="46"/>
        <v>2623.65</v>
      </c>
      <c r="K213" s="9">
        <v>1.2500000000000001E-2</v>
      </c>
      <c r="L213" s="9">
        <v>0.2475</v>
      </c>
      <c r="M213" s="9">
        <v>0.32500000000000001</v>
      </c>
      <c r="N213" s="12">
        <f t="shared" si="47"/>
        <v>1535</v>
      </c>
      <c r="O213" s="13">
        <f t="shared" si="48"/>
        <v>1.0233333333333334</v>
      </c>
      <c r="P213" s="13">
        <f t="shared" si="49"/>
        <v>1.9933554817275656E-2</v>
      </c>
    </row>
    <row r="214" spans="1:16" x14ac:dyDescent="0.2">
      <c r="A214" s="5" t="s">
        <v>201</v>
      </c>
      <c r="B214" s="5">
        <v>1500</v>
      </c>
      <c r="C214" s="8">
        <f t="shared" si="50"/>
        <v>2572.9500000000003</v>
      </c>
      <c r="D214" s="9">
        <v>1.2500000000000001E-2</v>
      </c>
      <c r="E214" s="9">
        <v>0.2475</v>
      </c>
      <c r="F214" s="27">
        <v>0.33750000000000002</v>
      </c>
      <c r="G214" s="12">
        <f t="shared" si="44"/>
        <v>1537</v>
      </c>
      <c r="H214" s="13">
        <f t="shared" si="45"/>
        <v>1.0246666666666666</v>
      </c>
      <c r="I214" s="13"/>
      <c r="J214" s="8">
        <f t="shared" si="46"/>
        <v>2623.65</v>
      </c>
      <c r="K214" s="9">
        <v>1.2500000000000001E-2</v>
      </c>
      <c r="L214" s="9">
        <v>0.2475</v>
      </c>
      <c r="M214" s="27">
        <v>0.33750000000000002</v>
      </c>
      <c r="N214" s="12">
        <f t="shared" si="47"/>
        <v>1568</v>
      </c>
      <c r="O214" s="13">
        <f t="shared" si="48"/>
        <v>1.0453333333333332</v>
      </c>
      <c r="P214" s="13">
        <f t="shared" si="49"/>
        <v>2.0169160702667499E-2</v>
      </c>
    </row>
    <row r="215" spans="1:16" x14ac:dyDescent="0.2">
      <c r="A215" s="5" t="s">
        <v>202</v>
      </c>
      <c r="B215" s="5">
        <v>1500</v>
      </c>
      <c r="C215" s="8">
        <f t="shared" si="50"/>
        <v>2572.9500000000003</v>
      </c>
      <c r="D215" s="9">
        <v>1.2500000000000001E-2</v>
      </c>
      <c r="E215" s="9">
        <v>0.2475</v>
      </c>
      <c r="F215" s="9">
        <v>0.34375</v>
      </c>
      <c r="G215" s="12">
        <f t="shared" si="44"/>
        <v>1553</v>
      </c>
      <c r="H215" s="13">
        <f t="shared" si="45"/>
        <v>1.0353333333333334</v>
      </c>
      <c r="I215" s="13"/>
      <c r="J215" s="8">
        <f t="shared" si="46"/>
        <v>2623.65</v>
      </c>
      <c r="K215" s="9">
        <v>1.2500000000000001E-2</v>
      </c>
      <c r="L215" s="9">
        <v>0.2475</v>
      </c>
      <c r="M215" s="9">
        <v>0.34375</v>
      </c>
      <c r="N215" s="12">
        <f t="shared" si="47"/>
        <v>1584</v>
      </c>
      <c r="O215" s="13">
        <f t="shared" si="48"/>
        <v>1.056</v>
      </c>
      <c r="P215" s="13">
        <f t="shared" si="49"/>
        <v>1.9961365099806727E-2</v>
      </c>
    </row>
    <row r="216" spans="1:16" x14ac:dyDescent="0.2">
      <c r="A216" s="5" t="s">
        <v>203</v>
      </c>
      <c r="B216" s="5">
        <v>1500</v>
      </c>
      <c r="C216" s="8">
        <f t="shared" si="50"/>
        <v>2572.9500000000003</v>
      </c>
      <c r="D216" s="9">
        <v>1.2500000000000001E-2</v>
      </c>
      <c r="E216" s="9">
        <v>0.2475</v>
      </c>
      <c r="F216" s="9">
        <v>0.32500000000000001</v>
      </c>
      <c r="G216" s="12">
        <f t="shared" si="44"/>
        <v>1505</v>
      </c>
      <c r="H216" s="13">
        <f t="shared" si="45"/>
        <v>1.0033333333333334</v>
      </c>
      <c r="I216" s="13"/>
      <c r="J216" s="8">
        <f t="shared" si="46"/>
        <v>2623.65</v>
      </c>
      <c r="K216" s="9">
        <v>1.2500000000000001E-2</v>
      </c>
      <c r="L216" s="9">
        <v>0.2475</v>
      </c>
      <c r="M216" s="9">
        <v>0.32500000000000001</v>
      </c>
      <c r="N216" s="12">
        <f t="shared" si="47"/>
        <v>1535</v>
      </c>
      <c r="O216" s="13">
        <f t="shared" si="48"/>
        <v>1.0233333333333334</v>
      </c>
      <c r="P216" s="13">
        <f t="shared" si="49"/>
        <v>1.9933554817275656E-2</v>
      </c>
    </row>
    <row r="217" spans="1:16" x14ac:dyDescent="0.2">
      <c r="A217" s="5" t="s">
        <v>204</v>
      </c>
      <c r="B217" s="5">
        <v>1500</v>
      </c>
      <c r="C217" s="8">
        <f t="shared" si="50"/>
        <v>2572.9500000000003</v>
      </c>
      <c r="D217" s="9">
        <v>1.2500000000000001E-2</v>
      </c>
      <c r="E217" s="9">
        <v>0.2475</v>
      </c>
      <c r="F217" s="9">
        <v>0.35</v>
      </c>
      <c r="G217" s="12">
        <f t="shared" si="44"/>
        <v>1569</v>
      </c>
      <c r="H217" s="13">
        <f t="shared" si="45"/>
        <v>1.046</v>
      </c>
      <c r="I217" s="13"/>
      <c r="J217" s="8">
        <f t="shared" si="46"/>
        <v>2623.65</v>
      </c>
      <c r="K217" s="9">
        <v>1.2500000000000001E-2</v>
      </c>
      <c r="L217" s="9">
        <v>0.2475</v>
      </c>
      <c r="M217" s="9">
        <v>0.35</v>
      </c>
      <c r="N217" s="12">
        <f t="shared" si="47"/>
        <v>1600</v>
      </c>
      <c r="O217" s="13">
        <f t="shared" si="48"/>
        <v>1.0666666666666667</v>
      </c>
      <c r="P217" s="13">
        <f t="shared" si="49"/>
        <v>1.9757807520713877E-2</v>
      </c>
    </row>
    <row r="218" spans="1:16" x14ac:dyDescent="0.2">
      <c r="A218" s="5" t="s">
        <v>205</v>
      </c>
      <c r="B218" s="5">
        <v>1500</v>
      </c>
      <c r="C218" s="8">
        <f t="shared" si="50"/>
        <v>2572.9500000000003</v>
      </c>
      <c r="D218" s="9">
        <v>1.2500000000000001E-2</v>
      </c>
      <c r="E218" s="9">
        <v>0.2475</v>
      </c>
      <c r="F218" s="9">
        <v>0.32500000000000001</v>
      </c>
      <c r="G218" s="12">
        <f t="shared" si="44"/>
        <v>1505</v>
      </c>
      <c r="H218" s="13">
        <f t="shared" si="45"/>
        <v>1.0033333333333334</v>
      </c>
      <c r="I218" s="13"/>
      <c r="J218" s="8">
        <f t="shared" si="46"/>
        <v>2623.65</v>
      </c>
      <c r="K218" s="9">
        <v>1.2500000000000001E-2</v>
      </c>
      <c r="L218" s="9">
        <v>0.2475</v>
      </c>
      <c r="M218" s="9">
        <v>0.32500000000000001</v>
      </c>
      <c r="N218" s="12">
        <f t="shared" si="47"/>
        <v>1535</v>
      </c>
      <c r="O218" s="13">
        <f t="shared" si="48"/>
        <v>1.0233333333333334</v>
      </c>
      <c r="P218" s="13">
        <f t="shared" si="49"/>
        <v>1.9933554817275656E-2</v>
      </c>
    </row>
    <row r="219" spans="1:16" x14ac:dyDescent="0.2">
      <c r="A219" s="5" t="s">
        <v>206</v>
      </c>
      <c r="B219" s="5">
        <v>1500</v>
      </c>
      <c r="C219" s="8">
        <f t="shared" si="50"/>
        <v>2572.9500000000003</v>
      </c>
      <c r="D219" s="9">
        <v>1.2500000000000001E-2</v>
      </c>
      <c r="E219" s="9">
        <v>0.2475</v>
      </c>
      <c r="F219" s="9">
        <v>0.3</v>
      </c>
      <c r="G219" s="12">
        <f t="shared" si="44"/>
        <v>1441</v>
      </c>
      <c r="H219" s="13">
        <f t="shared" si="45"/>
        <v>0.96066666666666667</v>
      </c>
      <c r="I219" s="13"/>
      <c r="J219" s="8">
        <f t="shared" si="46"/>
        <v>2623.65</v>
      </c>
      <c r="K219" s="9">
        <v>1.2500000000000001E-2</v>
      </c>
      <c r="L219" s="9">
        <v>0.2475</v>
      </c>
      <c r="M219" s="9">
        <v>0.3</v>
      </c>
      <c r="N219" s="12">
        <f t="shared" si="47"/>
        <v>1469</v>
      </c>
      <c r="O219" s="13">
        <f t="shared" si="48"/>
        <v>0.97933333333333328</v>
      </c>
      <c r="P219" s="13">
        <f t="shared" si="49"/>
        <v>1.9430950728660745E-2</v>
      </c>
    </row>
    <row r="220" spans="1:16" x14ac:dyDescent="0.2">
      <c r="A220" s="5" t="s">
        <v>207</v>
      </c>
      <c r="B220" s="5">
        <v>1500</v>
      </c>
      <c r="C220" s="8">
        <f t="shared" si="50"/>
        <v>2572.9500000000003</v>
      </c>
      <c r="D220" s="9">
        <v>1.2500000000000001E-2</v>
      </c>
      <c r="E220" s="9">
        <v>0.2475</v>
      </c>
      <c r="F220" s="9">
        <v>0.35</v>
      </c>
      <c r="G220" s="12">
        <f t="shared" si="44"/>
        <v>1569</v>
      </c>
      <c r="H220" s="13">
        <f t="shared" si="45"/>
        <v>1.046</v>
      </c>
      <c r="I220" s="13"/>
      <c r="J220" s="8">
        <f t="shared" si="46"/>
        <v>2623.65</v>
      </c>
      <c r="K220" s="9">
        <v>1.2500000000000001E-2</v>
      </c>
      <c r="L220" s="9">
        <v>0.2475</v>
      </c>
      <c r="M220" s="9">
        <v>0.35</v>
      </c>
      <c r="N220" s="12">
        <f t="shared" si="47"/>
        <v>1600</v>
      </c>
      <c r="O220" s="13">
        <f t="shared" si="48"/>
        <v>1.0666666666666667</v>
      </c>
      <c r="P220" s="13">
        <f t="shared" si="49"/>
        <v>1.9757807520713877E-2</v>
      </c>
    </row>
    <row r="221" spans="1:16" x14ac:dyDescent="0.2">
      <c r="A221" s="5" t="s">
        <v>208</v>
      </c>
      <c r="B221" s="5">
        <v>1500</v>
      </c>
      <c r="C221" s="8">
        <f t="shared" si="50"/>
        <v>2572.9500000000003</v>
      </c>
      <c r="D221" s="9">
        <v>1.2500000000000001E-2</v>
      </c>
      <c r="E221" s="9">
        <v>0.2475</v>
      </c>
      <c r="F221" s="9">
        <v>0.3125</v>
      </c>
      <c r="G221" s="12">
        <f t="shared" si="44"/>
        <v>1473</v>
      </c>
      <c r="H221" s="13">
        <f t="shared" si="45"/>
        <v>0.98199999999999998</v>
      </c>
      <c r="I221" s="13"/>
      <c r="J221" s="8">
        <f t="shared" si="46"/>
        <v>2623.65</v>
      </c>
      <c r="K221" s="9">
        <v>1.2500000000000001E-2</v>
      </c>
      <c r="L221" s="9">
        <v>0.2475</v>
      </c>
      <c r="M221" s="9">
        <v>0.3125</v>
      </c>
      <c r="N221" s="12">
        <f t="shared" si="47"/>
        <v>1502</v>
      </c>
      <c r="O221" s="13">
        <f t="shared" si="48"/>
        <v>1.0013333333333334</v>
      </c>
      <c r="P221" s="13">
        <f t="shared" si="49"/>
        <v>1.9687712152070658E-2</v>
      </c>
    </row>
    <row r="222" spans="1:16" x14ac:dyDescent="0.2">
      <c r="A222" s="41" t="s">
        <v>209</v>
      </c>
      <c r="B222" s="7">
        <v>1500</v>
      </c>
      <c r="C222" s="8">
        <f t="shared" si="50"/>
        <v>2572.9500000000003</v>
      </c>
      <c r="D222" s="9">
        <v>1.2500000000000001E-2</v>
      </c>
      <c r="E222" s="9">
        <v>0.2475</v>
      </c>
      <c r="F222" s="19">
        <v>0.33129999999999998</v>
      </c>
      <c r="G222" s="12">
        <f t="shared" si="44"/>
        <v>1521</v>
      </c>
      <c r="H222" s="13">
        <f t="shared" si="45"/>
        <v>1.014</v>
      </c>
      <c r="I222" s="13"/>
      <c r="J222" s="8">
        <f t="shared" si="46"/>
        <v>2623.65</v>
      </c>
      <c r="K222" s="9">
        <v>1.2500000000000001E-2</v>
      </c>
      <c r="L222" s="9">
        <v>0.2475</v>
      </c>
      <c r="M222" s="19">
        <v>0.33129999999999998</v>
      </c>
      <c r="N222" s="12">
        <f t="shared" si="47"/>
        <v>1551</v>
      </c>
      <c r="O222" s="13">
        <f t="shared" si="48"/>
        <v>1.034</v>
      </c>
      <c r="P222" s="13">
        <f t="shared" si="49"/>
        <v>1.9723865877712132E-2</v>
      </c>
    </row>
    <row r="223" spans="1:16" x14ac:dyDescent="0.2">
      <c r="A223" s="5" t="s">
        <v>210</v>
      </c>
      <c r="B223" s="5">
        <v>1500</v>
      </c>
      <c r="C223" s="8">
        <f t="shared" si="50"/>
        <v>2572.9500000000003</v>
      </c>
      <c r="D223" s="9">
        <v>1.2500000000000001E-2</v>
      </c>
      <c r="E223" s="9">
        <v>0.2475</v>
      </c>
      <c r="F223" s="9">
        <v>0.24374999999999999</v>
      </c>
      <c r="G223" s="12">
        <f t="shared" si="44"/>
        <v>1296</v>
      </c>
      <c r="H223" s="13">
        <f t="shared" si="45"/>
        <v>0.86399999999999999</v>
      </c>
      <c r="I223" s="13"/>
      <c r="J223" s="8">
        <f t="shared" si="46"/>
        <v>2623.65</v>
      </c>
      <c r="K223" s="9">
        <v>1.2500000000000001E-2</v>
      </c>
      <c r="L223" s="9">
        <v>0.2475</v>
      </c>
      <c r="M223" s="9">
        <v>0.24374999999999999</v>
      </c>
      <c r="N223" s="12">
        <f t="shared" si="47"/>
        <v>1322</v>
      </c>
      <c r="O223" s="13">
        <f t="shared" si="48"/>
        <v>0.8813333333333333</v>
      </c>
      <c r="P223" s="13">
        <f t="shared" si="49"/>
        <v>2.0061728395061706E-2</v>
      </c>
    </row>
    <row r="224" spans="1:16" x14ac:dyDescent="0.2">
      <c r="A224" s="5" t="s">
        <v>211</v>
      </c>
      <c r="B224" s="5">
        <v>1500</v>
      </c>
      <c r="C224" s="8">
        <f t="shared" si="50"/>
        <v>2572.9500000000003</v>
      </c>
      <c r="D224" s="9">
        <v>1.2500000000000001E-2</v>
      </c>
      <c r="E224" s="9">
        <v>0.2475</v>
      </c>
      <c r="F224" s="9">
        <v>0.3125</v>
      </c>
      <c r="G224" s="12">
        <f t="shared" si="44"/>
        <v>1473</v>
      </c>
      <c r="H224" s="13">
        <f t="shared" si="45"/>
        <v>0.98199999999999998</v>
      </c>
      <c r="I224" s="13"/>
      <c r="J224" s="8">
        <f t="shared" si="46"/>
        <v>2623.65</v>
      </c>
      <c r="K224" s="9">
        <v>1.2500000000000001E-2</v>
      </c>
      <c r="L224" s="9">
        <v>0.2475</v>
      </c>
      <c r="M224" s="36">
        <v>0.32500000000000001</v>
      </c>
      <c r="N224" s="12">
        <f t="shared" si="47"/>
        <v>1535</v>
      </c>
      <c r="O224" s="13">
        <f t="shared" si="48"/>
        <v>1.0233333333333334</v>
      </c>
      <c r="P224" s="13">
        <f t="shared" si="49"/>
        <v>4.2090970807875161E-2</v>
      </c>
    </row>
    <row r="225" spans="1:16" x14ac:dyDescent="0.2">
      <c r="A225" s="5" t="s">
        <v>212</v>
      </c>
      <c r="B225" s="5">
        <v>1500</v>
      </c>
      <c r="C225" s="8">
        <f t="shared" si="50"/>
        <v>2572.9500000000003</v>
      </c>
      <c r="D225" s="9">
        <v>1.2500000000000001E-2</v>
      </c>
      <c r="E225" s="9">
        <v>0.2475</v>
      </c>
      <c r="F225" s="9">
        <v>0.36249999999999999</v>
      </c>
      <c r="G225" s="12">
        <f t="shared" si="44"/>
        <v>1602</v>
      </c>
      <c r="H225" s="13">
        <f t="shared" si="45"/>
        <v>1.0680000000000001</v>
      </c>
      <c r="I225" s="13"/>
      <c r="J225" s="8">
        <f t="shared" si="46"/>
        <v>2623.65</v>
      </c>
      <c r="K225" s="9">
        <v>1.2500000000000001E-2</v>
      </c>
      <c r="L225" s="9">
        <v>0.2475</v>
      </c>
      <c r="M225" s="9">
        <v>0.36249999999999999</v>
      </c>
      <c r="N225" s="12">
        <f t="shared" si="47"/>
        <v>1633</v>
      </c>
      <c r="O225" s="13">
        <f t="shared" si="48"/>
        <v>1.0886666666666667</v>
      </c>
      <c r="P225" s="13">
        <f t="shared" si="49"/>
        <v>1.9350811485642883E-2</v>
      </c>
    </row>
    <row r="226" spans="1:16" x14ac:dyDescent="0.2">
      <c r="A226" s="5" t="s">
        <v>213</v>
      </c>
      <c r="B226" s="5">
        <v>1500</v>
      </c>
      <c r="C226" s="8">
        <f t="shared" si="50"/>
        <v>2572.9500000000003</v>
      </c>
      <c r="D226" s="9">
        <v>1.2500000000000001E-2</v>
      </c>
      <c r="E226" s="9">
        <v>0.2475</v>
      </c>
      <c r="F226" s="9">
        <v>0.33124999999999999</v>
      </c>
      <c r="G226" s="12">
        <f t="shared" si="44"/>
        <v>1521</v>
      </c>
      <c r="H226" s="13">
        <f t="shared" si="45"/>
        <v>1.014</v>
      </c>
      <c r="I226" s="13"/>
      <c r="J226" s="8">
        <f t="shared" si="46"/>
        <v>2623.65</v>
      </c>
      <c r="K226" s="9">
        <v>1.2500000000000001E-2</v>
      </c>
      <c r="L226" s="9">
        <v>0.2475</v>
      </c>
      <c r="M226" s="9">
        <v>0.33124999999999999</v>
      </c>
      <c r="N226" s="12">
        <f t="shared" si="47"/>
        <v>1551</v>
      </c>
      <c r="O226" s="13">
        <f t="shared" si="48"/>
        <v>1.034</v>
      </c>
      <c r="P226" s="13">
        <f t="shared" si="49"/>
        <v>1.9723865877712132E-2</v>
      </c>
    </row>
    <row r="227" spans="1:16" x14ac:dyDescent="0.2">
      <c r="A227" s="5" t="s">
        <v>214</v>
      </c>
      <c r="B227" s="5">
        <v>1500</v>
      </c>
      <c r="C227" s="8">
        <f t="shared" si="50"/>
        <v>2572.9500000000003</v>
      </c>
      <c r="D227" s="9">
        <v>1.2500000000000001E-2</v>
      </c>
      <c r="E227" s="9">
        <v>0.2475</v>
      </c>
      <c r="F227" s="9">
        <v>0.32500000000000001</v>
      </c>
      <c r="G227" s="12">
        <f t="shared" si="44"/>
        <v>1505</v>
      </c>
      <c r="H227" s="13">
        <f t="shared" si="45"/>
        <v>1.0033333333333334</v>
      </c>
      <c r="I227" s="13"/>
      <c r="J227" s="8">
        <f t="shared" si="46"/>
        <v>2623.65</v>
      </c>
      <c r="K227" s="9">
        <v>1.2500000000000001E-2</v>
      </c>
      <c r="L227" s="9">
        <v>0.2475</v>
      </c>
      <c r="M227" s="9">
        <v>0.32500000000000001</v>
      </c>
      <c r="N227" s="12">
        <f t="shared" si="47"/>
        <v>1535</v>
      </c>
      <c r="O227" s="13">
        <f t="shared" si="48"/>
        <v>1.0233333333333334</v>
      </c>
      <c r="P227" s="13">
        <f t="shared" si="49"/>
        <v>1.9933554817275656E-2</v>
      </c>
    </row>
    <row r="228" spans="1:16" x14ac:dyDescent="0.2">
      <c r="A228" s="5" t="s">
        <v>215</v>
      </c>
      <c r="B228" s="5">
        <v>1500</v>
      </c>
      <c r="C228" s="8">
        <f t="shared" si="50"/>
        <v>2572.9500000000003</v>
      </c>
      <c r="D228" s="9">
        <v>1.2500000000000001E-2</v>
      </c>
      <c r="E228" s="9">
        <v>0.2475</v>
      </c>
      <c r="F228" s="9">
        <v>0.3125</v>
      </c>
      <c r="G228" s="12">
        <f t="shared" si="44"/>
        <v>1473</v>
      </c>
      <c r="H228" s="13">
        <f t="shared" si="45"/>
        <v>0.98199999999999998</v>
      </c>
      <c r="I228" s="13"/>
      <c r="J228" s="8">
        <f t="shared" si="46"/>
        <v>2623.65</v>
      </c>
      <c r="K228" s="9">
        <v>1.2500000000000001E-2</v>
      </c>
      <c r="L228" s="9">
        <v>0.2475</v>
      </c>
      <c r="M228" s="9">
        <v>0.3125</v>
      </c>
      <c r="N228" s="12">
        <f t="shared" si="47"/>
        <v>1502</v>
      </c>
      <c r="O228" s="13">
        <f t="shared" si="48"/>
        <v>1.0013333333333334</v>
      </c>
      <c r="P228" s="13">
        <f t="shared" si="49"/>
        <v>1.9687712152070658E-2</v>
      </c>
    </row>
    <row r="229" spans="1:16" x14ac:dyDescent="0.2">
      <c r="A229" s="5" t="s">
        <v>216</v>
      </c>
      <c r="B229" s="5">
        <v>1500</v>
      </c>
      <c r="C229" s="8">
        <f t="shared" si="50"/>
        <v>2572.9500000000003</v>
      </c>
      <c r="D229" s="9">
        <v>1.2500000000000001E-2</v>
      </c>
      <c r="E229" s="9">
        <v>0.2475</v>
      </c>
      <c r="F229" s="9">
        <v>0.32500000000000001</v>
      </c>
      <c r="G229" s="12">
        <f t="shared" si="44"/>
        <v>1505</v>
      </c>
      <c r="H229" s="13">
        <f t="shared" si="45"/>
        <v>1.0033333333333334</v>
      </c>
      <c r="I229" s="13"/>
      <c r="J229" s="8">
        <f t="shared" si="46"/>
        <v>2623.65</v>
      </c>
      <c r="K229" s="9">
        <v>1.2500000000000001E-2</v>
      </c>
      <c r="L229" s="9">
        <v>0.2475</v>
      </c>
      <c r="M229" s="9">
        <v>0.32500000000000001</v>
      </c>
      <c r="N229" s="12">
        <f t="shared" si="47"/>
        <v>1535</v>
      </c>
      <c r="O229" s="13">
        <f t="shared" si="48"/>
        <v>1.0233333333333334</v>
      </c>
      <c r="P229" s="13">
        <f t="shared" si="49"/>
        <v>1.9933554817275656E-2</v>
      </c>
    </row>
    <row r="230" spans="1:16" x14ac:dyDescent="0.2">
      <c r="A230" s="5" t="s">
        <v>217</v>
      </c>
      <c r="B230" s="5">
        <v>1500</v>
      </c>
      <c r="C230" s="8">
        <f t="shared" si="50"/>
        <v>2572.9500000000003</v>
      </c>
      <c r="D230" s="9">
        <v>1.2500000000000001E-2</v>
      </c>
      <c r="E230" s="9">
        <v>0.2475</v>
      </c>
      <c r="F230" s="9">
        <v>0.31874999999999998</v>
      </c>
      <c r="G230" s="12">
        <f t="shared" si="44"/>
        <v>1489</v>
      </c>
      <c r="H230" s="13">
        <f t="shared" si="45"/>
        <v>0.9926666666666667</v>
      </c>
      <c r="I230" s="13"/>
      <c r="J230" s="8">
        <f t="shared" si="46"/>
        <v>2623.65</v>
      </c>
      <c r="K230" s="9">
        <v>1.2500000000000001E-2</v>
      </c>
      <c r="L230" s="9">
        <v>0.2475</v>
      </c>
      <c r="M230" s="9">
        <v>0.31874999999999998</v>
      </c>
      <c r="N230" s="12">
        <f t="shared" si="47"/>
        <v>1518</v>
      </c>
      <c r="O230" s="13">
        <f t="shared" si="48"/>
        <v>1.012</v>
      </c>
      <c r="P230" s="13">
        <f t="shared" si="49"/>
        <v>1.9476158495634666E-2</v>
      </c>
    </row>
    <row r="231" spans="1:16" x14ac:dyDescent="0.2">
      <c r="A231" s="5" t="s">
        <v>218</v>
      </c>
      <c r="B231" s="5">
        <v>1500</v>
      </c>
      <c r="C231" s="8">
        <f t="shared" si="50"/>
        <v>2572.9500000000003</v>
      </c>
      <c r="D231" s="9">
        <v>1.2500000000000001E-2</v>
      </c>
      <c r="E231" s="9">
        <v>0.2475</v>
      </c>
      <c r="F231" s="9">
        <v>0.32500000000000001</v>
      </c>
      <c r="G231" s="12">
        <f t="shared" si="44"/>
        <v>1505</v>
      </c>
      <c r="H231" s="13">
        <f t="shared" si="45"/>
        <v>1.0033333333333334</v>
      </c>
      <c r="I231" s="13"/>
      <c r="J231" s="8">
        <f t="shared" si="46"/>
        <v>2623.65</v>
      </c>
      <c r="K231" s="9">
        <v>1.2500000000000001E-2</v>
      </c>
      <c r="L231" s="9">
        <v>0.2475</v>
      </c>
      <c r="M231" s="9">
        <v>0.32500000000000001</v>
      </c>
      <c r="N231" s="12">
        <f t="shared" si="47"/>
        <v>1535</v>
      </c>
      <c r="O231" s="13">
        <f t="shared" si="48"/>
        <v>1.0233333333333334</v>
      </c>
      <c r="P231" s="13">
        <f t="shared" si="49"/>
        <v>1.9933554817275656E-2</v>
      </c>
    </row>
    <row r="232" spans="1:16" x14ac:dyDescent="0.2">
      <c r="A232" s="5" t="s">
        <v>219</v>
      </c>
      <c r="B232" s="5">
        <v>1500</v>
      </c>
      <c r="C232" s="8">
        <f t="shared" si="50"/>
        <v>2572.9500000000003</v>
      </c>
      <c r="D232" s="9">
        <v>1.2500000000000001E-2</v>
      </c>
      <c r="E232" s="9">
        <v>0.2475</v>
      </c>
      <c r="F232" s="9">
        <v>0.32124999999999998</v>
      </c>
      <c r="G232" s="12">
        <f t="shared" si="44"/>
        <v>1496</v>
      </c>
      <c r="H232" s="13">
        <f t="shared" si="45"/>
        <v>0.99733333333333329</v>
      </c>
      <c r="I232" s="13"/>
      <c r="J232" s="8">
        <f t="shared" si="46"/>
        <v>2623.65</v>
      </c>
      <c r="K232" s="9">
        <v>1.2500000000000001E-2</v>
      </c>
      <c r="L232" s="9">
        <v>0.2475</v>
      </c>
      <c r="M232" s="9">
        <v>0.32124999999999998</v>
      </c>
      <c r="N232" s="12">
        <f t="shared" si="47"/>
        <v>1525</v>
      </c>
      <c r="O232" s="13">
        <f t="shared" si="48"/>
        <v>1.0166666666666666</v>
      </c>
      <c r="P232" s="13">
        <f t="shared" si="49"/>
        <v>1.9385026737967825E-2</v>
      </c>
    </row>
    <row r="233" spans="1:16" x14ac:dyDescent="0.2">
      <c r="A233" s="5" t="s">
        <v>220</v>
      </c>
      <c r="B233" s="5">
        <v>1500</v>
      </c>
      <c r="C233" s="8">
        <f t="shared" si="50"/>
        <v>2572.9500000000003</v>
      </c>
      <c r="D233" s="9">
        <v>1.2500000000000001E-2</v>
      </c>
      <c r="E233" s="9">
        <v>0.2475</v>
      </c>
      <c r="F233" s="9">
        <v>0.24062500000000001</v>
      </c>
      <c r="G233" s="12">
        <f t="shared" si="44"/>
        <v>1288</v>
      </c>
      <c r="H233" s="13">
        <f t="shared" si="45"/>
        <v>0.85866666666666669</v>
      </c>
      <c r="I233" s="13"/>
      <c r="J233" s="8">
        <f t="shared" si="46"/>
        <v>2623.65</v>
      </c>
      <c r="K233" s="9">
        <v>1.2500000000000001E-2</v>
      </c>
      <c r="L233" s="9">
        <v>0.2475</v>
      </c>
      <c r="M233" s="9">
        <v>0.24062500000000001</v>
      </c>
      <c r="N233" s="12">
        <f t="shared" si="47"/>
        <v>1313</v>
      </c>
      <c r="O233" s="13">
        <f t="shared" si="48"/>
        <v>0.8753333333333333</v>
      </c>
      <c r="P233" s="13">
        <f t="shared" si="49"/>
        <v>1.9409937888198669E-2</v>
      </c>
    </row>
    <row r="234" spans="1:16" x14ac:dyDescent="0.2">
      <c r="A234" s="5" t="s">
        <v>221</v>
      </c>
      <c r="B234" s="5">
        <v>1500</v>
      </c>
      <c r="C234" s="8">
        <f t="shared" si="50"/>
        <v>2572.9500000000003</v>
      </c>
      <c r="D234" s="9">
        <v>1.2500000000000001E-2</v>
      </c>
      <c r="E234" s="9">
        <v>0.2475</v>
      </c>
      <c r="F234" s="9">
        <v>0.35</v>
      </c>
      <c r="G234" s="12">
        <f t="shared" si="44"/>
        <v>1569</v>
      </c>
      <c r="H234" s="13">
        <f t="shared" si="45"/>
        <v>1.046</v>
      </c>
      <c r="I234" s="13"/>
      <c r="J234" s="8">
        <f t="shared" si="46"/>
        <v>2623.65</v>
      </c>
      <c r="K234" s="9">
        <v>1.2500000000000001E-2</v>
      </c>
      <c r="L234" s="9">
        <v>0.2475</v>
      </c>
      <c r="M234" s="9">
        <v>0.35</v>
      </c>
      <c r="N234" s="12">
        <f t="shared" si="47"/>
        <v>1600</v>
      </c>
      <c r="O234" s="13">
        <f t="shared" si="48"/>
        <v>1.0666666666666667</v>
      </c>
      <c r="P234" s="13">
        <f t="shared" si="49"/>
        <v>1.9757807520713877E-2</v>
      </c>
    </row>
    <row r="235" spans="1:16" x14ac:dyDescent="0.2">
      <c r="A235" s="5" t="s">
        <v>222</v>
      </c>
      <c r="B235" s="5">
        <v>1500</v>
      </c>
      <c r="C235" s="8">
        <f t="shared" si="50"/>
        <v>2572.9500000000003</v>
      </c>
      <c r="D235" s="9">
        <v>1.2500000000000001E-2</v>
      </c>
      <c r="E235" s="9">
        <v>0.2475</v>
      </c>
      <c r="F235" s="35">
        <v>0.35</v>
      </c>
      <c r="G235" s="12">
        <f t="shared" si="44"/>
        <v>1569</v>
      </c>
      <c r="H235" s="13">
        <f t="shared" si="45"/>
        <v>1.046</v>
      </c>
      <c r="I235" s="13"/>
      <c r="J235" s="8">
        <f t="shared" si="46"/>
        <v>2623.65</v>
      </c>
      <c r="K235" s="9">
        <v>1.2500000000000001E-2</v>
      </c>
      <c r="L235" s="9">
        <v>0.2475</v>
      </c>
      <c r="M235" s="35">
        <v>0.35</v>
      </c>
      <c r="N235" s="12">
        <f t="shared" si="47"/>
        <v>1600</v>
      </c>
      <c r="O235" s="13">
        <f t="shared" si="48"/>
        <v>1.0666666666666667</v>
      </c>
      <c r="P235" s="13">
        <f t="shared" si="49"/>
        <v>1.9757807520713877E-2</v>
      </c>
    </row>
    <row r="236" spans="1:16" x14ac:dyDescent="0.2">
      <c r="A236" s="5" t="s">
        <v>223</v>
      </c>
      <c r="B236" s="5">
        <v>1500</v>
      </c>
      <c r="C236" s="8">
        <f t="shared" si="50"/>
        <v>2572.9500000000003</v>
      </c>
      <c r="D236" s="9">
        <v>1.2500000000000001E-2</v>
      </c>
      <c r="E236" s="9">
        <v>0.2475</v>
      </c>
      <c r="F236" s="9">
        <v>0.3125</v>
      </c>
      <c r="G236" s="12">
        <f t="shared" si="44"/>
        <v>1473</v>
      </c>
      <c r="H236" s="13">
        <f t="shared" si="45"/>
        <v>0.98199999999999998</v>
      </c>
      <c r="I236" s="13"/>
      <c r="J236" s="8">
        <f t="shared" si="46"/>
        <v>2623.65</v>
      </c>
      <c r="K236" s="9">
        <v>1.2500000000000001E-2</v>
      </c>
      <c r="L236" s="9">
        <v>0.2475</v>
      </c>
      <c r="M236" s="9">
        <v>0.3125</v>
      </c>
      <c r="N236" s="12">
        <f t="shared" si="47"/>
        <v>1502</v>
      </c>
      <c r="O236" s="13">
        <f t="shared" si="48"/>
        <v>1.0013333333333334</v>
      </c>
      <c r="P236" s="13">
        <f t="shared" si="49"/>
        <v>1.9687712152070658E-2</v>
      </c>
    </row>
    <row r="237" spans="1:16" x14ac:dyDescent="0.2">
      <c r="A237" s="5" t="s">
        <v>224</v>
      </c>
      <c r="B237" s="5">
        <v>1500</v>
      </c>
      <c r="C237" s="8">
        <f t="shared" si="50"/>
        <v>2572.9500000000003</v>
      </c>
      <c r="D237" s="9">
        <v>1.2500000000000001E-2</v>
      </c>
      <c r="E237" s="9">
        <v>0.2475</v>
      </c>
      <c r="F237" s="9">
        <v>0.32500000000000001</v>
      </c>
      <c r="G237" s="12">
        <f t="shared" si="44"/>
        <v>1505</v>
      </c>
      <c r="H237" s="13">
        <f t="shared" si="45"/>
        <v>1.0033333333333334</v>
      </c>
      <c r="I237" s="13"/>
      <c r="J237" s="8">
        <f t="shared" si="46"/>
        <v>2623.65</v>
      </c>
      <c r="K237" s="9">
        <v>1.2500000000000001E-2</v>
      </c>
      <c r="L237" s="9">
        <v>0.2475</v>
      </c>
      <c r="M237" s="9">
        <v>0.32500000000000001</v>
      </c>
      <c r="N237" s="12">
        <f t="shared" si="47"/>
        <v>1535</v>
      </c>
      <c r="O237" s="13">
        <f t="shared" si="48"/>
        <v>1.0233333333333334</v>
      </c>
      <c r="P237" s="13">
        <f t="shared" si="49"/>
        <v>1.9933554817275656E-2</v>
      </c>
    </row>
    <row r="238" spans="1:16" x14ac:dyDescent="0.2">
      <c r="A238" s="41" t="s">
        <v>225</v>
      </c>
      <c r="B238" s="5">
        <v>1500</v>
      </c>
      <c r="C238" s="8">
        <f t="shared" si="50"/>
        <v>2572.9500000000003</v>
      </c>
      <c r="D238" s="27">
        <v>1.2500000000000001E-2</v>
      </c>
      <c r="E238" s="27">
        <v>0.2475</v>
      </c>
      <c r="F238" s="35">
        <v>0.35</v>
      </c>
      <c r="G238" s="42">
        <f t="shared" si="44"/>
        <v>1569</v>
      </c>
      <c r="H238" s="13">
        <f t="shared" si="45"/>
        <v>1.046</v>
      </c>
      <c r="I238" s="13"/>
      <c r="J238" s="8">
        <f t="shared" si="46"/>
        <v>2623.65</v>
      </c>
      <c r="K238" s="27">
        <v>1.2500000000000001E-2</v>
      </c>
      <c r="L238" s="27">
        <v>0.2475</v>
      </c>
      <c r="M238" s="35">
        <v>0.35</v>
      </c>
      <c r="N238" s="42">
        <f t="shared" si="47"/>
        <v>1600</v>
      </c>
      <c r="O238" s="13">
        <f t="shared" si="48"/>
        <v>1.0666666666666667</v>
      </c>
      <c r="P238" s="13">
        <f t="shared" si="49"/>
        <v>1.9757807520713877E-2</v>
      </c>
    </row>
    <row r="239" spans="1:16" x14ac:dyDescent="0.2">
      <c r="A239" s="5" t="s">
        <v>226</v>
      </c>
      <c r="B239" s="5">
        <v>1500</v>
      </c>
      <c r="C239" s="8">
        <f t="shared" si="50"/>
        <v>2572.9500000000003</v>
      </c>
      <c r="D239" s="9">
        <v>1.2500000000000001E-2</v>
      </c>
      <c r="E239" s="9">
        <v>0.2475</v>
      </c>
      <c r="F239" s="37">
        <v>0.32500000000000001</v>
      </c>
      <c r="G239" s="12">
        <f t="shared" si="44"/>
        <v>1505</v>
      </c>
      <c r="H239" s="13">
        <f t="shared" si="45"/>
        <v>1.0033333333333334</v>
      </c>
      <c r="I239" s="13"/>
      <c r="J239" s="8">
        <f t="shared" si="46"/>
        <v>2623.65</v>
      </c>
      <c r="K239" s="9">
        <v>1.2500000000000001E-2</v>
      </c>
      <c r="L239" s="9">
        <v>0.2475</v>
      </c>
      <c r="M239" s="37">
        <v>0.32500000000000001</v>
      </c>
      <c r="N239" s="12">
        <f t="shared" si="47"/>
        <v>1535</v>
      </c>
      <c r="O239" s="13">
        <f t="shared" si="48"/>
        <v>1.0233333333333334</v>
      </c>
      <c r="P239" s="13">
        <f t="shared" si="49"/>
        <v>1.9933554817275656E-2</v>
      </c>
    </row>
    <row r="240" spans="1:16" x14ac:dyDescent="0.2">
      <c r="A240" s="5" t="s">
        <v>227</v>
      </c>
      <c r="B240" s="5">
        <v>1500</v>
      </c>
      <c r="C240" s="8">
        <f t="shared" si="50"/>
        <v>2572.9500000000003</v>
      </c>
      <c r="D240" s="9">
        <v>1.2500000000000001E-2</v>
      </c>
      <c r="E240" s="9">
        <v>0.2475</v>
      </c>
      <c r="F240" s="9">
        <v>0.375</v>
      </c>
      <c r="G240" s="12">
        <f t="shared" si="44"/>
        <v>1634</v>
      </c>
      <c r="H240" s="13">
        <f t="shared" si="45"/>
        <v>1.0893333333333333</v>
      </c>
      <c r="I240" s="13"/>
      <c r="J240" s="8">
        <f t="shared" si="46"/>
        <v>2623.65</v>
      </c>
      <c r="K240" s="9">
        <v>1.2500000000000001E-2</v>
      </c>
      <c r="L240" s="9">
        <v>0.2475</v>
      </c>
      <c r="M240" s="9">
        <v>0.375</v>
      </c>
      <c r="N240" s="12">
        <f t="shared" si="47"/>
        <v>1666</v>
      </c>
      <c r="O240" s="13">
        <f t="shared" si="48"/>
        <v>1.1106666666666667</v>
      </c>
      <c r="P240" s="13">
        <f t="shared" si="49"/>
        <v>1.9583843329253448E-2</v>
      </c>
    </row>
    <row r="241" spans="1:16" x14ac:dyDescent="0.2">
      <c r="A241" s="5" t="s">
        <v>228</v>
      </c>
      <c r="B241" s="5">
        <v>1500</v>
      </c>
      <c r="C241" s="8">
        <f t="shared" si="50"/>
        <v>2572.9500000000003</v>
      </c>
      <c r="D241" s="9">
        <v>1.2500000000000001E-2</v>
      </c>
      <c r="E241" s="9">
        <v>0.2475</v>
      </c>
      <c r="F241" s="9">
        <v>0.33750000000000002</v>
      </c>
      <c r="G241" s="12">
        <f t="shared" si="44"/>
        <v>1537</v>
      </c>
      <c r="H241" s="13">
        <f t="shared" si="45"/>
        <v>1.0246666666666666</v>
      </c>
      <c r="I241" s="13"/>
      <c r="J241" s="8">
        <f t="shared" si="46"/>
        <v>2623.65</v>
      </c>
      <c r="K241" s="9">
        <v>1.2500000000000001E-2</v>
      </c>
      <c r="L241" s="9">
        <v>0.2475</v>
      </c>
      <c r="M241" s="9">
        <v>0.33750000000000002</v>
      </c>
      <c r="N241" s="12">
        <f t="shared" si="47"/>
        <v>1568</v>
      </c>
      <c r="O241" s="13">
        <f t="shared" si="48"/>
        <v>1.0453333333333332</v>
      </c>
      <c r="P241" s="13">
        <f t="shared" si="49"/>
        <v>2.0169160702667499E-2</v>
      </c>
    </row>
    <row r="242" spans="1:16" x14ac:dyDescent="0.2">
      <c r="A242" s="5" t="s">
        <v>229</v>
      </c>
      <c r="B242" s="5">
        <v>1500</v>
      </c>
      <c r="C242" s="8">
        <f t="shared" si="50"/>
        <v>2572.9500000000003</v>
      </c>
      <c r="D242" s="9">
        <v>1.2500000000000001E-2</v>
      </c>
      <c r="E242" s="9">
        <v>0.2475</v>
      </c>
      <c r="F242" s="33">
        <v>0.33750000000000002</v>
      </c>
      <c r="G242" s="12">
        <f t="shared" si="44"/>
        <v>1537</v>
      </c>
      <c r="H242" s="13">
        <f t="shared" si="45"/>
        <v>1.0246666666666666</v>
      </c>
      <c r="I242" s="13"/>
      <c r="J242" s="8">
        <f t="shared" si="46"/>
        <v>2623.65</v>
      </c>
      <c r="K242" s="9">
        <v>1.2500000000000001E-2</v>
      </c>
      <c r="L242" s="9">
        <v>0.2475</v>
      </c>
      <c r="M242" s="33">
        <v>0.33750000000000002</v>
      </c>
      <c r="N242" s="12">
        <f t="shared" si="47"/>
        <v>1568</v>
      </c>
      <c r="O242" s="13">
        <f t="shared" si="48"/>
        <v>1.0453333333333332</v>
      </c>
      <c r="P242" s="13">
        <f t="shared" si="49"/>
        <v>2.0169160702667499E-2</v>
      </c>
    </row>
    <row r="243" spans="1:16" x14ac:dyDescent="0.2">
      <c r="A243" s="5" t="s">
        <v>230</v>
      </c>
      <c r="B243" s="5">
        <v>1500</v>
      </c>
      <c r="C243" s="8">
        <f>SUM(B243*1.7153)</f>
        <v>2572.9500000000003</v>
      </c>
      <c r="D243" s="9">
        <v>1.2500000000000001E-2</v>
      </c>
      <c r="E243" s="9">
        <v>0.2475</v>
      </c>
      <c r="F243" s="9">
        <v>0.3125</v>
      </c>
      <c r="G243" s="12">
        <f t="shared" si="44"/>
        <v>1473</v>
      </c>
      <c r="H243" s="13">
        <f t="shared" si="45"/>
        <v>0.98199999999999998</v>
      </c>
      <c r="I243" s="13"/>
      <c r="J243" s="8">
        <f>SUM(B243 * 1.7491)</f>
        <v>2623.65</v>
      </c>
      <c r="K243" s="9">
        <v>1.2500000000000001E-2</v>
      </c>
      <c r="L243" s="9">
        <v>0.2475</v>
      </c>
      <c r="M243" s="9">
        <v>0.3125</v>
      </c>
      <c r="N243" s="12">
        <f t="shared" si="47"/>
        <v>1502</v>
      </c>
      <c r="O243" s="13">
        <f t="shared" si="48"/>
        <v>1.0013333333333334</v>
      </c>
      <c r="P243" s="13">
        <f t="shared" si="49"/>
        <v>1.9687712152070658E-2</v>
      </c>
    </row>
    <row r="244" spans="1:16" x14ac:dyDescent="0.2">
      <c r="C244" s="5"/>
      <c r="D244" s="5"/>
      <c r="H244" s="13"/>
      <c r="I244" s="13"/>
      <c r="J244" s="5"/>
      <c r="K244" s="5"/>
      <c r="O244" s="13"/>
      <c r="P244" s="7"/>
    </row>
    <row r="245" spans="1:16" ht="18" x14ac:dyDescent="0.2">
      <c r="A245" s="23" t="s">
        <v>186</v>
      </c>
      <c r="B245" s="22" t="s">
        <v>4</v>
      </c>
      <c r="C245" s="22" t="s">
        <v>32</v>
      </c>
      <c r="D245" s="22" t="s">
        <v>3</v>
      </c>
      <c r="E245" s="22" t="s">
        <v>2</v>
      </c>
      <c r="F245" s="23" t="s">
        <v>1</v>
      </c>
      <c r="G245" s="3" t="s">
        <v>269</v>
      </c>
      <c r="H245" s="3" t="s">
        <v>270</v>
      </c>
      <c r="I245" s="3"/>
      <c r="J245" s="1" t="s">
        <v>272</v>
      </c>
      <c r="K245" s="22" t="s">
        <v>3</v>
      </c>
      <c r="L245" s="22" t="s">
        <v>2</v>
      </c>
      <c r="M245" s="23" t="s">
        <v>1</v>
      </c>
      <c r="N245" s="3" t="s">
        <v>269</v>
      </c>
      <c r="O245" s="3" t="s">
        <v>270</v>
      </c>
      <c r="P245" s="52" t="s">
        <v>611</v>
      </c>
    </row>
    <row r="246" spans="1:16" ht="18" x14ac:dyDescent="0.2">
      <c r="A246" s="23"/>
      <c r="B246" s="22">
        <v>1500</v>
      </c>
      <c r="C246" s="1" t="s">
        <v>271</v>
      </c>
      <c r="D246" s="22">
        <v>1.2500000000000001E-2</v>
      </c>
      <c r="E246" s="22">
        <v>14.85</v>
      </c>
      <c r="F246" s="23"/>
      <c r="G246" s="24"/>
      <c r="H246" s="13"/>
      <c r="I246" s="13"/>
      <c r="J246" s="1" t="s">
        <v>273</v>
      </c>
      <c r="K246" s="22">
        <v>1.2500000000000001E-2</v>
      </c>
      <c r="L246" s="22">
        <v>14.85</v>
      </c>
      <c r="M246" s="23"/>
      <c r="N246" s="24"/>
      <c r="O246" s="13"/>
      <c r="P246" s="54"/>
    </row>
    <row r="247" spans="1:16" x14ac:dyDescent="0.2">
      <c r="C247" s="5"/>
      <c r="D247" s="5"/>
      <c r="H247" s="13"/>
      <c r="I247" s="13"/>
      <c r="J247" s="5"/>
      <c r="K247" s="5"/>
      <c r="O247" s="13"/>
      <c r="P247" s="7"/>
    </row>
    <row r="248" spans="1:16" x14ac:dyDescent="0.2">
      <c r="A248" s="5" t="s">
        <v>231</v>
      </c>
      <c r="B248" s="5">
        <v>1500</v>
      </c>
      <c r="C248" s="8">
        <f t="shared" ref="C248:C285" si="51">SUM(B248*1.7153)</f>
        <v>2572.9500000000003</v>
      </c>
      <c r="D248" s="9">
        <v>1.2500000000000001E-2</v>
      </c>
      <c r="E248" s="43">
        <v>0.18562500000000001</v>
      </c>
      <c r="F248" s="34">
        <v>0.33750000000000002</v>
      </c>
      <c r="G248" s="12">
        <f t="shared" ref="G248:G284" si="52">ROUND(C248*D248+C248*E248+C248*F248,0)</f>
        <v>1378</v>
      </c>
      <c r="H248" s="13">
        <f t="shared" ref="H248:H285" si="53">SUM(G248/B248)</f>
        <v>0.91866666666666663</v>
      </c>
      <c r="I248" s="13"/>
      <c r="J248" s="8">
        <f t="shared" ref="J248:J284" si="54">SUM(B248 * 1.7491)</f>
        <v>2623.65</v>
      </c>
      <c r="K248" s="9">
        <v>1.2500000000000001E-2</v>
      </c>
      <c r="L248" s="43">
        <v>0.18562500000000001</v>
      </c>
      <c r="M248" s="34">
        <v>0.33750000000000002</v>
      </c>
      <c r="N248" s="12">
        <f t="shared" ref="N248:N284" si="55">ROUND(J248*K248+J248*L248+J248*M248,0)</f>
        <v>1405</v>
      </c>
      <c r="O248" s="13">
        <f t="shared" si="48"/>
        <v>0.93666666666666665</v>
      </c>
      <c r="P248" s="13">
        <f t="shared" ref="P248:P285" si="56">SUM((N248/G248) - 1)</f>
        <v>1.9593613933236664E-2</v>
      </c>
    </row>
    <row r="249" spans="1:16" x14ac:dyDescent="0.2">
      <c r="A249" s="5" t="s">
        <v>232</v>
      </c>
      <c r="B249" s="5">
        <v>1500</v>
      </c>
      <c r="C249" s="8">
        <f t="shared" si="51"/>
        <v>2572.9500000000003</v>
      </c>
      <c r="D249" s="9">
        <v>1.2500000000000001E-2</v>
      </c>
      <c r="E249" s="43">
        <v>0.18562500000000001</v>
      </c>
      <c r="F249" s="9">
        <v>0.35</v>
      </c>
      <c r="G249" s="12">
        <f t="shared" si="52"/>
        <v>1410</v>
      </c>
      <c r="H249" s="13">
        <f t="shared" si="53"/>
        <v>0.94</v>
      </c>
      <c r="I249" s="13"/>
      <c r="J249" s="8">
        <f t="shared" si="54"/>
        <v>2623.65</v>
      </c>
      <c r="K249" s="9">
        <v>1.2500000000000001E-2</v>
      </c>
      <c r="L249" s="43">
        <v>0.18562500000000001</v>
      </c>
      <c r="M249" s="9">
        <v>0.35</v>
      </c>
      <c r="N249" s="12">
        <f t="shared" si="55"/>
        <v>1438</v>
      </c>
      <c r="O249" s="13">
        <f t="shared" si="48"/>
        <v>0.95866666666666667</v>
      </c>
      <c r="P249" s="13">
        <f t="shared" si="56"/>
        <v>1.9858156028368823E-2</v>
      </c>
    </row>
    <row r="250" spans="1:16" x14ac:dyDescent="0.2">
      <c r="A250" s="5" t="s">
        <v>233</v>
      </c>
      <c r="B250" s="5">
        <v>1500</v>
      </c>
      <c r="C250" s="8">
        <f t="shared" si="51"/>
        <v>2572.9500000000003</v>
      </c>
      <c r="D250" s="9">
        <v>1.2500000000000001E-2</v>
      </c>
      <c r="E250" s="43">
        <v>0.18562500000000001</v>
      </c>
      <c r="F250" s="9">
        <v>0.32500000000000001</v>
      </c>
      <c r="G250" s="12">
        <f t="shared" si="52"/>
        <v>1346</v>
      </c>
      <c r="H250" s="13">
        <f t="shared" si="53"/>
        <v>0.89733333333333332</v>
      </c>
      <c r="I250" s="13"/>
      <c r="J250" s="8">
        <f t="shared" si="54"/>
        <v>2623.65</v>
      </c>
      <c r="K250" s="9">
        <v>1.2500000000000001E-2</v>
      </c>
      <c r="L250" s="43">
        <v>0.18562500000000001</v>
      </c>
      <c r="M250" s="9">
        <v>0.32500000000000001</v>
      </c>
      <c r="N250" s="12">
        <f t="shared" si="55"/>
        <v>1372</v>
      </c>
      <c r="O250" s="13">
        <f t="shared" si="48"/>
        <v>0.91466666666666663</v>
      </c>
      <c r="P250" s="13">
        <f t="shared" si="56"/>
        <v>1.9316493313521477E-2</v>
      </c>
    </row>
    <row r="251" spans="1:16" x14ac:dyDescent="0.2">
      <c r="A251" s="5" t="s">
        <v>234</v>
      </c>
      <c r="B251" s="5">
        <v>1500</v>
      </c>
      <c r="C251" s="8">
        <f t="shared" si="51"/>
        <v>2572.9500000000003</v>
      </c>
      <c r="D251" s="9">
        <v>1.2500000000000001E-2</v>
      </c>
      <c r="E251" s="43">
        <v>0.18562500000000001</v>
      </c>
      <c r="F251" s="9">
        <v>0.3125</v>
      </c>
      <c r="G251" s="12">
        <f t="shared" si="52"/>
        <v>1314</v>
      </c>
      <c r="H251" s="13">
        <f t="shared" si="53"/>
        <v>0.876</v>
      </c>
      <c r="I251" s="13"/>
      <c r="J251" s="8">
        <f t="shared" si="54"/>
        <v>2623.65</v>
      </c>
      <c r="K251" s="9">
        <v>1.2500000000000001E-2</v>
      </c>
      <c r="L251" s="43">
        <v>0.18562500000000001</v>
      </c>
      <c r="M251" s="9">
        <v>0.3125</v>
      </c>
      <c r="N251" s="12">
        <f t="shared" si="55"/>
        <v>1340</v>
      </c>
      <c r="O251" s="13">
        <f t="shared" si="48"/>
        <v>0.89333333333333331</v>
      </c>
      <c r="P251" s="13">
        <f t="shared" si="56"/>
        <v>1.9786910197869156E-2</v>
      </c>
    </row>
    <row r="252" spans="1:16" x14ac:dyDescent="0.2">
      <c r="A252" s="5" t="s">
        <v>235</v>
      </c>
      <c r="B252" s="5">
        <v>1500</v>
      </c>
      <c r="C252" s="8">
        <f t="shared" si="51"/>
        <v>2572.9500000000003</v>
      </c>
      <c r="D252" s="9">
        <v>1.2500000000000001E-2</v>
      </c>
      <c r="E252" s="43">
        <v>0.18562500000000001</v>
      </c>
      <c r="F252" s="9">
        <v>0.27500000000000002</v>
      </c>
      <c r="G252" s="12">
        <f t="shared" si="52"/>
        <v>1217</v>
      </c>
      <c r="H252" s="13">
        <f t="shared" si="53"/>
        <v>0.81133333333333335</v>
      </c>
      <c r="I252" s="13"/>
      <c r="J252" s="8">
        <f t="shared" si="54"/>
        <v>2623.65</v>
      </c>
      <c r="K252" s="9">
        <v>1.2500000000000001E-2</v>
      </c>
      <c r="L252" s="43">
        <v>0.18562500000000001</v>
      </c>
      <c r="M252" s="9">
        <v>0.27500000000000002</v>
      </c>
      <c r="N252" s="12">
        <f t="shared" si="55"/>
        <v>1241</v>
      </c>
      <c r="O252" s="13">
        <f t="shared" si="48"/>
        <v>0.82733333333333337</v>
      </c>
      <c r="P252" s="13">
        <f t="shared" si="56"/>
        <v>1.9720624486442073E-2</v>
      </c>
    </row>
    <row r="253" spans="1:16" x14ac:dyDescent="0.2">
      <c r="A253" s="5" t="s">
        <v>236</v>
      </c>
      <c r="B253" s="5">
        <v>1500</v>
      </c>
      <c r="C253" s="8">
        <f t="shared" si="51"/>
        <v>2572.9500000000003</v>
      </c>
      <c r="D253" s="9">
        <v>1.2500000000000001E-2</v>
      </c>
      <c r="E253" s="43">
        <v>0.18562500000000001</v>
      </c>
      <c r="F253" s="9">
        <v>0.3</v>
      </c>
      <c r="G253" s="12">
        <f t="shared" si="52"/>
        <v>1282</v>
      </c>
      <c r="H253" s="13">
        <f t="shared" si="53"/>
        <v>0.85466666666666669</v>
      </c>
      <c r="I253" s="13"/>
      <c r="J253" s="8">
        <f t="shared" si="54"/>
        <v>2623.65</v>
      </c>
      <c r="K253" s="9">
        <v>1.2500000000000001E-2</v>
      </c>
      <c r="L253" s="43">
        <v>0.18562500000000001</v>
      </c>
      <c r="M253" s="9">
        <v>0.3</v>
      </c>
      <c r="N253" s="12">
        <f t="shared" si="55"/>
        <v>1307</v>
      </c>
      <c r="O253" s="13">
        <f t="shared" si="48"/>
        <v>0.87133333333333329</v>
      </c>
      <c r="P253" s="13">
        <f t="shared" si="56"/>
        <v>1.9500780031201259E-2</v>
      </c>
    </row>
    <row r="254" spans="1:16" x14ac:dyDescent="0.2">
      <c r="A254" s="5" t="s">
        <v>237</v>
      </c>
      <c r="B254" s="5">
        <v>1500</v>
      </c>
      <c r="C254" s="8">
        <f t="shared" si="51"/>
        <v>2572.9500000000003</v>
      </c>
      <c r="D254" s="9">
        <v>1.2500000000000001E-2</v>
      </c>
      <c r="E254" s="43">
        <v>0.18562500000000001</v>
      </c>
      <c r="F254" s="9">
        <v>0.32500000000000001</v>
      </c>
      <c r="G254" s="12">
        <f t="shared" si="52"/>
        <v>1346</v>
      </c>
      <c r="H254" s="13">
        <f t="shared" si="53"/>
        <v>0.89733333333333332</v>
      </c>
      <c r="I254" s="13"/>
      <c r="J254" s="8">
        <f t="shared" si="54"/>
        <v>2623.65</v>
      </c>
      <c r="K254" s="9">
        <v>1.2500000000000001E-2</v>
      </c>
      <c r="L254" s="43">
        <v>0.18562500000000001</v>
      </c>
      <c r="M254" s="9">
        <v>0.32500000000000001</v>
      </c>
      <c r="N254" s="12">
        <f t="shared" si="55"/>
        <v>1372</v>
      </c>
      <c r="O254" s="13">
        <f t="shared" si="48"/>
        <v>0.91466666666666663</v>
      </c>
      <c r="P254" s="13">
        <f t="shared" si="56"/>
        <v>1.9316493313521477E-2</v>
      </c>
    </row>
    <row r="255" spans="1:16" x14ac:dyDescent="0.2">
      <c r="A255" s="5" t="s">
        <v>238</v>
      </c>
      <c r="B255" s="5">
        <v>1500</v>
      </c>
      <c r="C255" s="8">
        <f t="shared" si="51"/>
        <v>2572.9500000000003</v>
      </c>
      <c r="D255" s="9">
        <v>1.2500000000000001E-2</v>
      </c>
      <c r="E255" s="43">
        <v>0.18562500000000001</v>
      </c>
      <c r="F255" s="9">
        <v>0.32500000000000001</v>
      </c>
      <c r="G255" s="12">
        <f t="shared" si="52"/>
        <v>1346</v>
      </c>
      <c r="H255" s="13">
        <f t="shared" si="53"/>
        <v>0.89733333333333332</v>
      </c>
      <c r="I255" s="13"/>
      <c r="J255" s="8">
        <f t="shared" si="54"/>
        <v>2623.65</v>
      </c>
      <c r="K255" s="9">
        <v>1.2500000000000001E-2</v>
      </c>
      <c r="L255" s="43">
        <v>0.18562500000000001</v>
      </c>
      <c r="M255" s="9">
        <v>0.32500000000000001</v>
      </c>
      <c r="N255" s="12">
        <f t="shared" si="55"/>
        <v>1372</v>
      </c>
      <c r="O255" s="13">
        <f t="shared" si="48"/>
        <v>0.91466666666666663</v>
      </c>
      <c r="P255" s="13">
        <f t="shared" si="56"/>
        <v>1.9316493313521477E-2</v>
      </c>
    </row>
    <row r="256" spans="1:16" x14ac:dyDescent="0.2">
      <c r="A256" s="5" t="s">
        <v>239</v>
      </c>
      <c r="B256" s="5">
        <v>1500</v>
      </c>
      <c r="C256" s="8">
        <f t="shared" si="51"/>
        <v>2572.9500000000003</v>
      </c>
      <c r="D256" s="9">
        <v>1.2500000000000001E-2</v>
      </c>
      <c r="E256" s="43">
        <v>0.18562500000000001</v>
      </c>
      <c r="F256" s="9">
        <v>0.35</v>
      </c>
      <c r="G256" s="12">
        <f t="shared" si="52"/>
        <v>1410</v>
      </c>
      <c r="H256" s="13">
        <f t="shared" si="53"/>
        <v>0.94</v>
      </c>
      <c r="I256" s="13"/>
      <c r="J256" s="8">
        <f t="shared" si="54"/>
        <v>2623.65</v>
      </c>
      <c r="K256" s="9">
        <v>1.2500000000000001E-2</v>
      </c>
      <c r="L256" s="43">
        <v>0.18562500000000001</v>
      </c>
      <c r="M256" s="9">
        <v>0.35</v>
      </c>
      <c r="N256" s="12">
        <f t="shared" si="55"/>
        <v>1438</v>
      </c>
      <c r="O256" s="13">
        <f t="shared" si="48"/>
        <v>0.95866666666666667</v>
      </c>
      <c r="P256" s="13">
        <f t="shared" si="56"/>
        <v>1.9858156028368823E-2</v>
      </c>
    </row>
    <row r="257" spans="1:16" x14ac:dyDescent="0.2">
      <c r="A257" s="5" t="s">
        <v>240</v>
      </c>
      <c r="B257" s="5">
        <v>1500</v>
      </c>
      <c r="C257" s="8">
        <f t="shared" si="51"/>
        <v>2572.9500000000003</v>
      </c>
      <c r="D257" s="9">
        <v>1.2500000000000001E-2</v>
      </c>
      <c r="E257" s="43">
        <v>0.18562500000000001</v>
      </c>
      <c r="F257" s="37">
        <v>0.32500000000000001</v>
      </c>
      <c r="G257" s="12">
        <f t="shared" si="52"/>
        <v>1346</v>
      </c>
      <c r="H257" s="13">
        <f t="shared" si="53"/>
        <v>0.89733333333333332</v>
      </c>
      <c r="I257" s="13"/>
      <c r="J257" s="8">
        <f t="shared" si="54"/>
        <v>2623.65</v>
      </c>
      <c r="K257" s="9">
        <v>1.2500000000000001E-2</v>
      </c>
      <c r="L257" s="43">
        <v>0.18562500000000001</v>
      </c>
      <c r="M257" s="33">
        <v>0.32500000000000001</v>
      </c>
      <c r="N257" s="12">
        <f t="shared" si="55"/>
        <v>1372</v>
      </c>
      <c r="O257" s="13">
        <f t="shared" si="48"/>
        <v>0.91466666666666663</v>
      </c>
      <c r="P257" s="13">
        <f t="shared" si="56"/>
        <v>1.9316493313521477E-2</v>
      </c>
    </row>
    <row r="258" spans="1:16" x14ac:dyDescent="0.2">
      <c r="A258" s="5" t="s">
        <v>241</v>
      </c>
      <c r="B258" s="5">
        <v>1500</v>
      </c>
      <c r="C258" s="8">
        <f t="shared" si="51"/>
        <v>2572.9500000000003</v>
      </c>
      <c r="D258" s="9">
        <v>1.2500000000000001E-2</v>
      </c>
      <c r="E258" s="43">
        <v>0.18562500000000001</v>
      </c>
      <c r="F258" s="9">
        <v>0.32500000000000001</v>
      </c>
      <c r="G258" s="12">
        <f t="shared" si="52"/>
        <v>1346</v>
      </c>
      <c r="H258" s="13">
        <f t="shared" si="53"/>
        <v>0.89733333333333332</v>
      </c>
      <c r="I258" s="13"/>
      <c r="J258" s="8">
        <f t="shared" si="54"/>
        <v>2623.65</v>
      </c>
      <c r="K258" s="9">
        <v>1.2500000000000001E-2</v>
      </c>
      <c r="L258" s="43">
        <v>0.18562500000000001</v>
      </c>
      <c r="M258" s="9">
        <v>0.32500000000000001</v>
      </c>
      <c r="N258" s="12">
        <f t="shared" si="55"/>
        <v>1372</v>
      </c>
      <c r="O258" s="13">
        <f t="shared" si="48"/>
        <v>0.91466666666666663</v>
      </c>
      <c r="P258" s="13">
        <f t="shared" si="56"/>
        <v>1.9316493313521477E-2</v>
      </c>
    </row>
    <row r="259" spans="1:16" x14ac:dyDescent="0.2">
      <c r="A259" s="5" t="s">
        <v>242</v>
      </c>
      <c r="B259" s="5">
        <v>1500</v>
      </c>
      <c r="C259" s="8">
        <f t="shared" si="51"/>
        <v>2572.9500000000003</v>
      </c>
      <c r="D259" s="9">
        <v>1.2500000000000001E-2</v>
      </c>
      <c r="E259" s="43">
        <v>0.18562500000000001</v>
      </c>
      <c r="F259" s="9">
        <v>0.3125</v>
      </c>
      <c r="G259" s="12">
        <f t="shared" si="52"/>
        <v>1314</v>
      </c>
      <c r="H259" s="13">
        <f t="shared" si="53"/>
        <v>0.876</v>
      </c>
      <c r="I259" s="13"/>
      <c r="J259" s="8">
        <f t="shared" si="54"/>
        <v>2623.65</v>
      </c>
      <c r="K259" s="9">
        <v>1.2500000000000001E-2</v>
      </c>
      <c r="L259" s="43">
        <v>0.18562500000000001</v>
      </c>
      <c r="M259" s="9">
        <v>0.3125</v>
      </c>
      <c r="N259" s="12">
        <f t="shared" si="55"/>
        <v>1340</v>
      </c>
      <c r="O259" s="13">
        <f t="shared" si="48"/>
        <v>0.89333333333333331</v>
      </c>
      <c r="P259" s="13">
        <f t="shared" si="56"/>
        <v>1.9786910197869156E-2</v>
      </c>
    </row>
    <row r="260" spans="1:16" x14ac:dyDescent="0.2">
      <c r="A260" s="5" t="s">
        <v>243</v>
      </c>
      <c r="B260" s="5">
        <v>1500</v>
      </c>
      <c r="C260" s="8">
        <f t="shared" si="51"/>
        <v>2572.9500000000003</v>
      </c>
      <c r="D260" s="9">
        <v>1.2500000000000001E-2</v>
      </c>
      <c r="E260" s="43">
        <v>0.18562500000000001</v>
      </c>
      <c r="F260" s="44">
        <v>0.35</v>
      </c>
      <c r="G260" s="42">
        <f t="shared" si="52"/>
        <v>1410</v>
      </c>
      <c r="H260" s="13">
        <f t="shared" si="53"/>
        <v>0.94</v>
      </c>
      <c r="I260" s="13"/>
      <c r="J260" s="8">
        <f t="shared" si="54"/>
        <v>2623.65</v>
      </c>
      <c r="K260" s="27">
        <v>1.2500000000000001E-2</v>
      </c>
      <c r="L260" s="45">
        <v>0.18562500000000001</v>
      </c>
      <c r="M260" s="44">
        <v>0.35</v>
      </c>
      <c r="N260" s="42">
        <f t="shared" si="55"/>
        <v>1438</v>
      </c>
      <c r="O260" s="13">
        <f t="shared" si="48"/>
        <v>0.95866666666666667</v>
      </c>
      <c r="P260" s="13">
        <f t="shared" si="56"/>
        <v>1.9858156028368823E-2</v>
      </c>
    </row>
    <row r="261" spans="1:16" x14ac:dyDescent="0.2">
      <c r="A261" s="5" t="s">
        <v>244</v>
      </c>
      <c r="B261" s="5">
        <v>1500</v>
      </c>
      <c r="C261" s="8">
        <f t="shared" si="51"/>
        <v>2572.9500000000003</v>
      </c>
      <c r="D261" s="9">
        <v>1.2500000000000001E-2</v>
      </c>
      <c r="E261" s="43">
        <v>0.18562500000000001</v>
      </c>
      <c r="F261" s="9">
        <v>0.32500000000000001</v>
      </c>
      <c r="G261" s="12">
        <f t="shared" si="52"/>
        <v>1346</v>
      </c>
      <c r="H261" s="13">
        <f t="shared" si="53"/>
        <v>0.89733333333333332</v>
      </c>
      <c r="I261" s="13"/>
      <c r="J261" s="8">
        <f t="shared" si="54"/>
        <v>2623.65</v>
      </c>
      <c r="K261" s="9">
        <v>1.2500000000000001E-2</v>
      </c>
      <c r="L261" s="43">
        <v>0.18562500000000001</v>
      </c>
      <c r="M261" s="9">
        <v>0.32500000000000001</v>
      </c>
      <c r="N261" s="12">
        <f t="shared" si="55"/>
        <v>1372</v>
      </c>
      <c r="O261" s="13">
        <f t="shared" si="48"/>
        <v>0.91466666666666663</v>
      </c>
      <c r="P261" s="13">
        <f t="shared" si="56"/>
        <v>1.9316493313521477E-2</v>
      </c>
    </row>
    <row r="262" spans="1:16" x14ac:dyDescent="0.2">
      <c r="A262" s="5" t="s">
        <v>245</v>
      </c>
      <c r="B262" s="5">
        <v>1500</v>
      </c>
      <c r="C262" s="8">
        <f t="shared" si="51"/>
        <v>2572.9500000000003</v>
      </c>
      <c r="D262" s="9">
        <v>1.2500000000000001E-2</v>
      </c>
      <c r="E262" s="43">
        <v>0.18562500000000001</v>
      </c>
      <c r="F262" s="9">
        <v>0.32500000000000001</v>
      </c>
      <c r="G262" s="12">
        <f t="shared" si="52"/>
        <v>1346</v>
      </c>
      <c r="H262" s="13">
        <f t="shared" si="53"/>
        <v>0.89733333333333332</v>
      </c>
      <c r="I262" s="13"/>
      <c r="J262" s="8">
        <f t="shared" si="54"/>
        <v>2623.65</v>
      </c>
      <c r="K262" s="9">
        <v>1.2500000000000001E-2</v>
      </c>
      <c r="L262" s="43">
        <v>0.18562500000000001</v>
      </c>
      <c r="M262" s="36">
        <v>0.35</v>
      </c>
      <c r="N262" s="12">
        <f t="shared" si="55"/>
        <v>1438</v>
      </c>
      <c r="O262" s="13">
        <f t="shared" si="48"/>
        <v>0.95866666666666667</v>
      </c>
      <c r="P262" s="13">
        <f t="shared" si="56"/>
        <v>6.8350668647845447E-2</v>
      </c>
    </row>
    <row r="263" spans="1:16" x14ac:dyDescent="0.2">
      <c r="A263" s="5" t="s">
        <v>246</v>
      </c>
      <c r="B263" s="5">
        <v>1500</v>
      </c>
      <c r="C263" s="8">
        <f t="shared" si="51"/>
        <v>2572.9500000000003</v>
      </c>
      <c r="D263" s="9">
        <v>1.2500000000000001E-2</v>
      </c>
      <c r="E263" s="43">
        <v>0.18562500000000001</v>
      </c>
      <c r="F263" s="9">
        <v>0.21249999999999999</v>
      </c>
      <c r="G263" s="12">
        <f t="shared" si="52"/>
        <v>1057</v>
      </c>
      <c r="H263" s="13">
        <f t="shared" si="53"/>
        <v>0.70466666666666666</v>
      </c>
      <c r="I263" s="13"/>
      <c r="J263" s="8">
        <f t="shared" si="54"/>
        <v>2623.65</v>
      </c>
      <c r="K263" s="9">
        <v>1.2500000000000001E-2</v>
      </c>
      <c r="L263" s="43">
        <v>0.18562500000000001</v>
      </c>
      <c r="M263" s="9">
        <v>0.21249999999999999</v>
      </c>
      <c r="N263" s="12">
        <f t="shared" si="55"/>
        <v>1077</v>
      </c>
      <c r="O263" s="13">
        <f t="shared" si="48"/>
        <v>0.71799999999999997</v>
      </c>
      <c r="P263" s="13">
        <f t="shared" si="56"/>
        <v>1.8921475875118166E-2</v>
      </c>
    </row>
    <row r="264" spans="1:16" x14ac:dyDescent="0.2">
      <c r="A264" s="5" t="s">
        <v>247</v>
      </c>
      <c r="B264" s="5">
        <v>1500</v>
      </c>
      <c r="C264" s="8">
        <f t="shared" si="51"/>
        <v>2572.9500000000003</v>
      </c>
      <c r="D264" s="9">
        <v>1.2500000000000001E-2</v>
      </c>
      <c r="E264" s="43">
        <v>0.18562500000000001</v>
      </c>
      <c r="F264" s="9">
        <v>0.32500000000000001</v>
      </c>
      <c r="G264" s="12">
        <f t="shared" si="52"/>
        <v>1346</v>
      </c>
      <c r="H264" s="13">
        <f t="shared" si="53"/>
        <v>0.89733333333333332</v>
      </c>
      <c r="I264" s="13"/>
      <c r="J264" s="8">
        <f t="shared" si="54"/>
        <v>2623.65</v>
      </c>
      <c r="K264" s="9">
        <v>1.2500000000000001E-2</v>
      </c>
      <c r="L264" s="43">
        <v>0.18562500000000001</v>
      </c>
      <c r="M264" s="9">
        <v>0.32500000000000001</v>
      </c>
      <c r="N264" s="12">
        <f t="shared" si="55"/>
        <v>1372</v>
      </c>
      <c r="O264" s="13">
        <f t="shared" ref="O264:O285" si="57">SUM(N264/B264)</f>
        <v>0.91466666666666663</v>
      </c>
      <c r="P264" s="13">
        <f t="shared" si="56"/>
        <v>1.9316493313521477E-2</v>
      </c>
    </row>
    <row r="265" spans="1:16" x14ac:dyDescent="0.2">
      <c r="A265" s="5" t="s">
        <v>248</v>
      </c>
      <c r="B265" s="5">
        <v>1500</v>
      </c>
      <c r="C265" s="8">
        <f t="shared" si="51"/>
        <v>2572.9500000000003</v>
      </c>
      <c r="D265" s="9">
        <v>1.2500000000000001E-2</v>
      </c>
      <c r="E265" s="43">
        <v>0.18562500000000001</v>
      </c>
      <c r="F265" s="9">
        <v>0.3125</v>
      </c>
      <c r="G265" s="12">
        <f t="shared" si="52"/>
        <v>1314</v>
      </c>
      <c r="H265" s="13">
        <f t="shared" si="53"/>
        <v>0.876</v>
      </c>
      <c r="I265" s="13"/>
      <c r="J265" s="8">
        <f t="shared" si="54"/>
        <v>2623.65</v>
      </c>
      <c r="K265" s="9">
        <v>1.2500000000000001E-2</v>
      </c>
      <c r="L265" s="43">
        <v>0.18562500000000001</v>
      </c>
      <c r="M265" s="9">
        <v>0.3125</v>
      </c>
      <c r="N265" s="12">
        <f t="shared" si="55"/>
        <v>1340</v>
      </c>
      <c r="O265" s="13">
        <f t="shared" si="57"/>
        <v>0.89333333333333331</v>
      </c>
      <c r="P265" s="13">
        <f t="shared" si="56"/>
        <v>1.9786910197869156E-2</v>
      </c>
    </row>
    <row r="266" spans="1:16" x14ac:dyDescent="0.2">
      <c r="A266" s="5" t="s">
        <v>249</v>
      </c>
      <c r="B266" s="5">
        <v>1500</v>
      </c>
      <c r="C266" s="8">
        <f t="shared" si="51"/>
        <v>2572.9500000000003</v>
      </c>
      <c r="D266" s="9">
        <v>1.2500000000000001E-2</v>
      </c>
      <c r="E266" s="43">
        <v>0.18562500000000001</v>
      </c>
      <c r="F266" s="9">
        <v>0.32500000000000001</v>
      </c>
      <c r="G266" s="12">
        <f t="shared" si="52"/>
        <v>1346</v>
      </c>
      <c r="H266" s="13">
        <f t="shared" si="53"/>
        <v>0.89733333333333332</v>
      </c>
      <c r="I266" s="13"/>
      <c r="J266" s="8">
        <f t="shared" si="54"/>
        <v>2623.65</v>
      </c>
      <c r="K266" s="9">
        <v>1.2500000000000001E-2</v>
      </c>
      <c r="L266" s="43">
        <v>0.18562500000000001</v>
      </c>
      <c r="M266" s="9">
        <v>0.32500000000000001</v>
      </c>
      <c r="N266" s="12">
        <f t="shared" si="55"/>
        <v>1372</v>
      </c>
      <c r="O266" s="13">
        <f t="shared" si="57"/>
        <v>0.91466666666666663</v>
      </c>
      <c r="P266" s="13">
        <f t="shared" si="56"/>
        <v>1.9316493313521477E-2</v>
      </c>
    </row>
    <row r="267" spans="1:16" x14ac:dyDescent="0.2">
      <c r="A267" s="5" t="s">
        <v>250</v>
      </c>
      <c r="B267" s="5">
        <v>1500</v>
      </c>
      <c r="C267" s="8">
        <f t="shared" si="51"/>
        <v>2572.9500000000003</v>
      </c>
      <c r="D267" s="9">
        <v>1.2500000000000001E-2</v>
      </c>
      <c r="E267" s="43">
        <v>0.18562500000000001</v>
      </c>
      <c r="F267" s="9">
        <v>0.32500000000000001</v>
      </c>
      <c r="G267" s="12">
        <f t="shared" si="52"/>
        <v>1346</v>
      </c>
      <c r="H267" s="13">
        <f t="shared" si="53"/>
        <v>0.89733333333333332</v>
      </c>
      <c r="I267" s="13"/>
      <c r="J267" s="8">
        <f t="shared" si="54"/>
        <v>2623.65</v>
      </c>
      <c r="K267" s="9">
        <v>1.2500000000000001E-2</v>
      </c>
      <c r="L267" s="43">
        <v>0.18562500000000001</v>
      </c>
      <c r="M267" s="9">
        <v>0.32500000000000001</v>
      </c>
      <c r="N267" s="12">
        <f t="shared" si="55"/>
        <v>1372</v>
      </c>
      <c r="O267" s="13">
        <f t="shared" si="57"/>
        <v>0.91466666666666663</v>
      </c>
      <c r="P267" s="13">
        <f t="shared" si="56"/>
        <v>1.9316493313521477E-2</v>
      </c>
    </row>
    <row r="268" spans="1:16" x14ac:dyDescent="0.2">
      <c r="A268" s="5" t="s">
        <v>251</v>
      </c>
      <c r="B268" s="5">
        <v>1500</v>
      </c>
      <c r="C268" s="8">
        <f t="shared" si="51"/>
        <v>2572.9500000000003</v>
      </c>
      <c r="D268" s="9">
        <v>1.2500000000000001E-2</v>
      </c>
      <c r="E268" s="43">
        <v>0.18562500000000001</v>
      </c>
      <c r="F268" s="9">
        <v>0.35</v>
      </c>
      <c r="G268" s="12">
        <f t="shared" si="52"/>
        <v>1410</v>
      </c>
      <c r="H268" s="13">
        <f t="shared" si="53"/>
        <v>0.94</v>
      </c>
      <c r="I268" s="13"/>
      <c r="J268" s="8">
        <f t="shared" si="54"/>
        <v>2623.65</v>
      </c>
      <c r="K268" s="9">
        <v>1.2500000000000001E-2</v>
      </c>
      <c r="L268" s="43">
        <v>0.18562500000000001</v>
      </c>
      <c r="M268" s="9">
        <v>0.35</v>
      </c>
      <c r="N268" s="12">
        <f t="shared" si="55"/>
        <v>1438</v>
      </c>
      <c r="O268" s="13">
        <f t="shared" si="57"/>
        <v>0.95866666666666667</v>
      </c>
      <c r="P268" s="13">
        <f t="shared" si="56"/>
        <v>1.9858156028368823E-2</v>
      </c>
    </row>
    <row r="269" spans="1:16" x14ac:dyDescent="0.2">
      <c r="A269" s="5" t="s">
        <v>252</v>
      </c>
      <c r="B269" s="5">
        <v>1500</v>
      </c>
      <c r="C269" s="8">
        <f t="shared" si="51"/>
        <v>2572.9500000000003</v>
      </c>
      <c r="D269" s="9">
        <v>1.2500000000000001E-2</v>
      </c>
      <c r="E269" s="43">
        <v>0.18562500000000001</v>
      </c>
      <c r="F269" s="9">
        <v>0.35</v>
      </c>
      <c r="G269" s="12">
        <f t="shared" si="52"/>
        <v>1410</v>
      </c>
      <c r="H269" s="13">
        <f t="shared" si="53"/>
        <v>0.94</v>
      </c>
      <c r="I269" s="13"/>
      <c r="J269" s="8">
        <f t="shared" si="54"/>
        <v>2623.65</v>
      </c>
      <c r="K269" s="9">
        <v>1.2500000000000001E-2</v>
      </c>
      <c r="L269" s="43">
        <v>0.18562500000000001</v>
      </c>
      <c r="M269" s="9">
        <v>0.35</v>
      </c>
      <c r="N269" s="12">
        <f t="shared" si="55"/>
        <v>1438</v>
      </c>
      <c r="O269" s="13">
        <f t="shared" si="57"/>
        <v>0.95866666666666667</v>
      </c>
      <c r="P269" s="13">
        <f t="shared" si="56"/>
        <v>1.9858156028368823E-2</v>
      </c>
    </row>
    <row r="270" spans="1:16" x14ac:dyDescent="0.2">
      <c r="A270" s="5" t="s">
        <v>253</v>
      </c>
      <c r="B270" s="5">
        <v>1500</v>
      </c>
      <c r="C270" s="8">
        <f t="shared" si="51"/>
        <v>2572.9500000000003</v>
      </c>
      <c r="D270" s="9">
        <v>1.2500000000000001E-2</v>
      </c>
      <c r="E270" s="43">
        <v>0.18562500000000001</v>
      </c>
      <c r="F270" s="9">
        <v>0.26874999999999999</v>
      </c>
      <c r="G270" s="12">
        <f t="shared" si="52"/>
        <v>1201</v>
      </c>
      <c r="H270" s="13">
        <f t="shared" si="53"/>
        <v>0.80066666666666664</v>
      </c>
      <c r="I270" s="13"/>
      <c r="J270" s="8">
        <f t="shared" si="54"/>
        <v>2623.65</v>
      </c>
      <c r="K270" s="9">
        <v>1.2500000000000001E-2</v>
      </c>
      <c r="L270" s="43">
        <v>0.18562500000000001</v>
      </c>
      <c r="M270" s="9">
        <v>0.26874999999999999</v>
      </c>
      <c r="N270" s="12">
        <f t="shared" si="55"/>
        <v>1225</v>
      </c>
      <c r="O270" s="13">
        <f t="shared" si="57"/>
        <v>0.81666666666666665</v>
      </c>
      <c r="P270" s="13">
        <f t="shared" si="56"/>
        <v>1.9983347210657865E-2</v>
      </c>
    </row>
    <row r="271" spans="1:16" x14ac:dyDescent="0.2">
      <c r="A271" s="5" t="s">
        <v>254</v>
      </c>
      <c r="B271" s="5">
        <v>1500</v>
      </c>
      <c r="C271" s="8">
        <f>SUM(B271*1.7153)</f>
        <v>2572.9500000000003</v>
      </c>
      <c r="D271" s="9">
        <v>1.2500000000000001E-2</v>
      </c>
      <c r="E271" s="43">
        <v>0.18562500000000001</v>
      </c>
      <c r="F271" s="9">
        <v>0.26250000000000001</v>
      </c>
      <c r="G271" s="12">
        <f t="shared" si="52"/>
        <v>1185</v>
      </c>
      <c r="H271" s="13">
        <f t="shared" si="53"/>
        <v>0.79</v>
      </c>
      <c r="I271" s="13"/>
      <c r="J271" s="8">
        <f t="shared" si="54"/>
        <v>2623.65</v>
      </c>
      <c r="K271" s="9">
        <v>1.2500000000000001E-2</v>
      </c>
      <c r="L271" s="43">
        <v>0.18562500000000001</v>
      </c>
      <c r="M271" s="9">
        <v>0.26250000000000001</v>
      </c>
      <c r="N271" s="12">
        <f t="shared" si="55"/>
        <v>1209</v>
      </c>
      <c r="O271" s="13">
        <f t="shared" si="57"/>
        <v>0.80600000000000005</v>
      </c>
      <c r="P271" s="13">
        <f t="shared" si="56"/>
        <v>2.0253164556962133E-2</v>
      </c>
    </row>
    <row r="272" spans="1:16" x14ac:dyDescent="0.2">
      <c r="A272" s="5" t="s">
        <v>255</v>
      </c>
      <c r="B272" s="5">
        <v>1500</v>
      </c>
      <c r="C272" s="8">
        <f t="shared" si="51"/>
        <v>2572.9500000000003</v>
      </c>
      <c r="D272" s="9">
        <v>1.2500000000000001E-2</v>
      </c>
      <c r="E272" s="43">
        <v>0.18562500000000001</v>
      </c>
      <c r="F272" s="9">
        <v>0.32500000000000001</v>
      </c>
      <c r="G272" s="12">
        <f t="shared" si="52"/>
        <v>1346</v>
      </c>
      <c r="H272" s="13">
        <f t="shared" si="53"/>
        <v>0.89733333333333332</v>
      </c>
      <c r="I272" s="13"/>
      <c r="J272" s="8">
        <f t="shared" si="54"/>
        <v>2623.65</v>
      </c>
      <c r="K272" s="9">
        <v>1.2500000000000001E-2</v>
      </c>
      <c r="L272" s="43">
        <v>0.18562500000000001</v>
      </c>
      <c r="M272" s="9">
        <v>0.32500000000000001</v>
      </c>
      <c r="N272" s="12">
        <f t="shared" si="55"/>
        <v>1372</v>
      </c>
      <c r="O272" s="13">
        <f t="shared" si="57"/>
        <v>0.91466666666666663</v>
      </c>
      <c r="P272" s="13">
        <f t="shared" si="56"/>
        <v>1.9316493313521477E-2</v>
      </c>
    </row>
    <row r="273" spans="1:16" x14ac:dyDescent="0.2">
      <c r="A273" s="5" t="s">
        <v>256</v>
      </c>
      <c r="B273" s="5">
        <v>1500</v>
      </c>
      <c r="C273" s="8">
        <f t="shared" si="51"/>
        <v>2572.9500000000003</v>
      </c>
      <c r="D273" s="9">
        <v>1.2500000000000001E-2</v>
      </c>
      <c r="E273" s="43">
        <v>0.18562500000000001</v>
      </c>
      <c r="F273" s="9">
        <v>0.36249999999999999</v>
      </c>
      <c r="G273" s="12">
        <f t="shared" si="52"/>
        <v>1442</v>
      </c>
      <c r="H273" s="13">
        <f t="shared" si="53"/>
        <v>0.96133333333333337</v>
      </c>
      <c r="I273" s="13"/>
      <c r="J273" s="8">
        <f t="shared" si="54"/>
        <v>2623.65</v>
      </c>
      <c r="K273" s="9">
        <v>1.2500000000000001E-2</v>
      </c>
      <c r="L273" s="43">
        <v>0.18562500000000001</v>
      </c>
      <c r="M273" s="9">
        <v>0.36249999999999999</v>
      </c>
      <c r="N273" s="12">
        <f t="shared" si="55"/>
        <v>1471</v>
      </c>
      <c r="O273" s="13">
        <f t="shared" si="57"/>
        <v>0.98066666666666669</v>
      </c>
      <c r="P273" s="13">
        <f t="shared" si="56"/>
        <v>2.0110957004160879E-2</v>
      </c>
    </row>
    <row r="274" spans="1:16" x14ac:dyDescent="0.2">
      <c r="A274" s="5" t="s">
        <v>257</v>
      </c>
      <c r="B274" s="5">
        <v>1500</v>
      </c>
      <c r="C274" s="8">
        <f t="shared" si="51"/>
        <v>2572.9500000000003</v>
      </c>
      <c r="D274" s="9">
        <v>1.2500000000000001E-2</v>
      </c>
      <c r="E274" s="43">
        <v>0.18562500000000001</v>
      </c>
      <c r="F274" s="9">
        <v>0.32500000000000001</v>
      </c>
      <c r="G274" s="12">
        <f t="shared" si="52"/>
        <v>1346</v>
      </c>
      <c r="H274" s="13">
        <f t="shared" si="53"/>
        <v>0.89733333333333332</v>
      </c>
      <c r="I274" s="13"/>
      <c r="J274" s="8">
        <f t="shared" si="54"/>
        <v>2623.65</v>
      </c>
      <c r="K274" s="9">
        <v>1.2500000000000001E-2</v>
      </c>
      <c r="L274" s="43">
        <v>0.18562500000000001</v>
      </c>
      <c r="M274" s="36">
        <v>0.33750000000000002</v>
      </c>
      <c r="N274" s="12">
        <f t="shared" si="55"/>
        <v>1405</v>
      </c>
      <c r="O274" s="13">
        <f t="shared" si="57"/>
        <v>0.93666666666666665</v>
      </c>
      <c r="P274" s="13">
        <f t="shared" si="56"/>
        <v>4.3833580980683573E-2</v>
      </c>
    </row>
    <row r="275" spans="1:16" x14ac:dyDescent="0.2">
      <c r="A275" s="5" t="s">
        <v>258</v>
      </c>
      <c r="B275" s="5">
        <v>1500</v>
      </c>
      <c r="C275" s="8">
        <f t="shared" si="51"/>
        <v>2572.9500000000003</v>
      </c>
      <c r="D275" s="9">
        <v>1.2500000000000001E-2</v>
      </c>
      <c r="E275" s="43">
        <v>0.18562500000000001</v>
      </c>
      <c r="F275" s="9">
        <v>0.34375</v>
      </c>
      <c r="G275" s="12">
        <f t="shared" si="52"/>
        <v>1394</v>
      </c>
      <c r="H275" s="13">
        <f t="shared" si="53"/>
        <v>0.92933333333333334</v>
      </c>
      <c r="I275" s="13"/>
      <c r="J275" s="8">
        <f t="shared" si="54"/>
        <v>2623.65</v>
      </c>
      <c r="K275" s="9">
        <v>1.2500000000000001E-2</v>
      </c>
      <c r="L275" s="43">
        <v>0.18562500000000001</v>
      </c>
      <c r="M275" s="9">
        <v>0.34375</v>
      </c>
      <c r="N275" s="12">
        <f t="shared" si="55"/>
        <v>1422</v>
      </c>
      <c r="O275" s="13">
        <f t="shared" si="57"/>
        <v>0.94799999999999995</v>
      </c>
      <c r="P275" s="13">
        <f t="shared" si="56"/>
        <v>2.0086083213773254E-2</v>
      </c>
    </row>
    <row r="276" spans="1:16" x14ac:dyDescent="0.2">
      <c r="A276" s="5" t="s">
        <v>259</v>
      </c>
      <c r="B276" s="5">
        <v>1500</v>
      </c>
      <c r="C276" s="8">
        <f t="shared" si="51"/>
        <v>2572.9500000000003</v>
      </c>
      <c r="D276" s="9">
        <v>1.2500000000000001E-2</v>
      </c>
      <c r="E276" s="43">
        <v>0.18562500000000001</v>
      </c>
      <c r="F276" s="9">
        <v>0.32500000000000001</v>
      </c>
      <c r="G276" s="12">
        <f t="shared" si="52"/>
        <v>1346</v>
      </c>
      <c r="H276" s="13">
        <f t="shared" si="53"/>
        <v>0.89733333333333332</v>
      </c>
      <c r="I276" s="13"/>
      <c r="J276" s="8">
        <f t="shared" si="54"/>
        <v>2623.65</v>
      </c>
      <c r="K276" s="9">
        <v>1.2500000000000001E-2</v>
      </c>
      <c r="L276" s="43">
        <v>0.18562500000000001</v>
      </c>
      <c r="M276" s="9">
        <v>0.32500000000000001</v>
      </c>
      <c r="N276" s="12">
        <f t="shared" si="55"/>
        <v>1372</v>
      </c>
      <c r="O276" s="13">
        <f t="shared" si="57"/>
        <v>0.91466666666666663</v>
      </c>
      <c r="P276" s="13">
        <f t="shared" si="56"/>
        <v>1.9316493313521477E-2</v>
      </c>
    </row>
    <row r="277" spans="1:16" x14ac:dyDescent="0.2">
      <c r="A277" s="5" t="s">
        <v>260</v>
      </c>
      <c r="B277" s="5">
        <v>1500</v>
      </c>
      <c r="C277" s="8">
        <f t="shared" si="51"/>
        <v>2572.9500000000003</v>
      </c>
      <c r="D277" s="9">
        <v>1.2500000000000001E-2</v>
      </c>
      <c r="E277" s="43">
        <v>0.18562500000000001</v>
      </c>
      <c r="F277" s="9">
        <v>0.32500000000000001</v>
      </c>
      <c r="G277" s="12">
        <f t="shared" si="52"/>
        <v>1346</v>
      </c>
      <c r="H277" s="13">
        <f t="shared" si="53"/>
        <v>0.89733333333333332</v>
      </c>
      <c r="I277" s="13"/>
      <c r="J277" s="8">
        <f t="shared" si="54"/>
        <v>2623.65</v>
      </c>
      <c r="K277" s="9">
        <v>1.2500000000000001E-2</v>
      </c>
      <c r="L277" s="43">
        <v>0.18562500000000001</v>
      </c>
      <c r="M277" s="9">
        <v>0.32500000000000001</v>
      </c>
      <c r="N277" s="12">
        <f t="shared" si="55"/>
        <v>1372</v>
      </c>
      <c r="O277" s="13">
        <f>SUM(N277/B277)</f>
        <v>0.91466666666666663</v>
      </c>
      <c r="P277" s="13">
        <f t="shared" si="56"/>
        <v>1.9316493313521477E-2</v>
      </c>
    </row>
    <row r="278" spans="1:16" x14ac:dyDescent="0.2">
      <c r="A278" s="5" t="s">
        <v>261</v>
      </c>
      <c r="B278" s="5">
        <v>1500</v>
      </c>
      <c r="C278" s="8">
        <f t="shared" si="51"/>
        <v>2572.9500000000003</v>
      </c>
      <c r="D278" s="9">
        <v>1.2500000000000001E-2</v>
      </c>
      <c r="E278" s="43">
        <v>0.18562500000000001</v>
      </c>
      <c r="F278" s="9">
        <v>0.32500000000000001</v>
      </c>
      <c r="G278" s="12">
        <f t="shared" si="52"/>
        <v>1346</v>
      </c>
      <c r="H278" s="13">
        <f t="shared" si="53"/>
        <v>0.89733333333333332</v>
      </c>
      <c r="I278" s="13"/>
      <c r="J278" s="8">
        <f t="shared" si="54"/>
        <v>2623.65</v>
      </c>
      <c r="K278" s="9">
        <v>1.2500000000000001E-2</v>
      </c>
      <c r="L278" s="43">
        <v>0.18562500000000001</v>
      </c>
      <c r="M278" s="9">
        <v>0.32500000000000001</v>
      </c>
      <c r="N278" s="12">
        <f>ROUND(J278*K278+J278*L278+J278*M278,0)</f>
        <v>1372</v>
      </c>
      <c r="O278" s="13">
        <f t="shared" si="57"/>
        <v>0.91466666666666663</v>
      </c>
      <c r="P278" s="13">
        <f t="shared" si="56"/>
        <v>1.9316493313521477E-2</v>
      </c>
    </row>
    <row r="279" spans="1:16" x14ac:dyDescent="0.2">
      <c r="A279" s="5" t="s">
        <v>262</v>
      </c>
      <c r="B279" s="5">
        <v>1500</v>
      </c>
      <c r="C279" s="8">
        <f t="shared" si="51"/>
        <v>2572.9500000000003</v>
      </c>
      <c r="D279" s="9">
        <v>1.2500000000000001E-2</v>
      </c>
      <c r="E279" s="43">
        <v>0.18562500000000001</v>
      </c>
      <c r="F279" s="9">
        <v>0.32500000000000001</v>
      </c>
      <c r="G279" s="12">
        <f t="shared" si="52"/>
        <v>1346</v>
      </c>
      <c r="H279" s="13">
        <f t="shared" si="53"/>
        <v>0.89733333333333332</v>
      </c>
      <c r="I279" s="13"/>
      <c r="J279" s="8">
        <f t="shared" si="54"/>
        <v>2623.65</v>
      </c>
      <c r="K279" s="9">
        <v>1.2500000000000001E-2</v>
      </c>
      <c r="L279" s="43">
        <v>0.18562500000000001</v>
      </c>
      <c r="M279" s="9">
        <v>0.32500000000000001</v>
      </c>
      <c r="N279" s="12">
        <f t="shared" si="55"/>
        <v>1372</v>
      </c>
      <c r="O279" s="13">
        <f t="shared" si="57"/>
        <v>0.91466666666666663</v>
      </c>
      <c r="P279" s="13">
        <f t="shared" si="56"/>
        <v>1.9316493313521477E-2</v>
      </c>
    </row>
    <row r="280" spans="1:16" x14ac:dyDescent="0.2">
      <c r="A280" s="5" t="s">
        <v>263</v>
      </c>
      <c r="B280" s="5">
        <v>1500</v>
      </c>
      <c r="C280" s="8">
        <f t="shared" si="51"/>
        <v>2572.9500000000003</v>
      </c>
      <c r="D280" s="9">
        <v>1.2500000000000001E-2</v>
      </c>
      <c r="E280" s="43">
        <v>0.18562500000000001</v>
      </c>
      <c r="F280" s="9">
        <v>0.32500000000000001</v>
      </c>
      <c r="G280" s="12">
        <f t="shared" si="52"/>
        <v>1346</v>
      </c>
      <c r="H280" s="13">
        <f t="shared" si="53"/>
        <v>0.89733333333333332</v>
      </c>
      <c r="I280" s="13"/>
      <c r="J280" s="8">
        <f t="shared" si="54"/>
        <v>2623.65</v>
      </c>
      <c r="K280" s="9">
        <v>1.2500000000000001E-2</v>
      </c>
      <c r="L280" s="43">
        <v>0.18562500000000001</v>
      </c>
      <c r="M280" s="9">
        <v>0.32500000000000001</v>
      </c>
      <c r="N280" s="12">
        <f t="shared" si="55"/>
        <v>1372</v>
      </c>
      <c r="O280" s="13">
        <f t="shared" si="57"/>
        <v>0.91466666666666663</v>
      </c>
      <c r="P280" s="13">
        <f t="shared" si="56"/>
        <v>1.9316493313521477E-2</v>
      </c>
    </row>
    <row r="281" spans="1:16" x14ac:dyDescent="0.2">
      <c r="A281" s="5" t="s">
        <v>264</v>
      </c>
      <c r="B281" s="5">
        <v>1500</v>
      </c>
      <c r="C281" s="8">
        <f t="shared" si="51"/>
        <v>2572.9500000000003</v>
      </c>
      <c r="D281" s="9">
        <v>1.2500000000000001E-2</v>
      </c>
      <c r="E281" s="43">
        <v>0.18562500000000001</v>
      </c>
      <c r="F281" s="33">
        <v>0.32500000000000001</v>
      </c>
      <c r="G281" s="12">
        <f t="shared" si="52"/>
        <v>1346</v>
      </c>
      <c r="H281" s="13">
        <f t="shared" si="53"/>
        <v>0.89733333333333332</v>
      </c>
      <c r="I281" s="13"/>
      <c r="J281" s="8">
        <f t="shared" si="54"/>
        <v>2623.65</v>
      </c>
      <c r="K281" s="9">
        <v>1.2500000000000001E-2</v>
      </c>
      <c r="L281" s="43">
        <v>0.18562500000000001</v>
      </c>
      <c r="M281" s="33">
        <v>0.32500000000000001</v>
      </c>
      <c r="N281" s="12">
        <f t="shared" si="55"/>
        <v>1372</v>
      </c>
      <c r="O281" s="13">
        <f t="shared" si="57"/>
        <v>0.91466666666666663</v>
      </c>
      <c r="P281" s="13">
        <f t="shared" si="56"/>
        <v>1.9316493313521477E-2</v>
      </c>
    </row>
    <row r="282" spans="1:16" x14ac:dyDescent="0.2">
      <c r="A282" s="5" t="s">
        <v>265</v>
      </c>
      <c r="B282" s="5">
        <v>1500</v>
      </c>
      <c r="C282" s="8">
        <f t="shared" si="51"/>
        <v>2572.9500000000003</v>
      </c>
      <c r="D282" s="9">
        <v>1.2500000000000001E-2</v>
      </c>
      <c r="E282" s="43">
        <v>0.18562500000000001</v>
      </c>
      <c r="F282" s="33">
        <v>0.35</v>
      </c>
      <c r="G282" s="12">
        <f t="shared" si="52"/>
        <v>1410</v>
      </c>
      <c r="H282" s="13">
        <f t="shared" si="53"/>
        <v>0.94</v>
      </c>
      <c r="I282" s="13"/>
      <c r="J282" s="8">
        <f t="shared" si="54"/>
        <v>2623.65</v>
      </c>
      <c r="K282" s="9">
        <v>1.2500000000000001E-2</v>
      </c>
      <c r="L282" s="43">
        <v>0.18562500000000001</v>
      </c>
      <c r="M282" s="33">
        <v>0.35</v>
      </c>
      <c r="N282" s="12">
        <f t="shared" si="55"/>
        <v>1438</v>
      </c>
      <c r="O282" s="13">
        <f t="shared" si="57"/>
        <v>0.95866666666666667</v>
      </c>
      <c r="P282" s="13">
        <f t="shared" si="56"/>
        <v>1.9858156028368823E-2</v>
      </c>
    </row>
    <row r="283" spans="1:16" x14ac:dyDescent="0.2">
      <c r="A283" s="5" t="s">
        <v>266</v>
      </c>
      <c r="B283" s="5">
        <v>1500</v>
      </c>
      <c r="C283" s="8">
        <f t="shared" si="51"/>
        <v>2572.9500000000003</v>
      </c>
      <c r="D283" s="9">
        <v>1.2500000000000001E-2</v>
      </c>
      <c r="E283" s="43">
        <v>0.18562500000000001</v>
      </c>
      <c r="F283" s="9">
        <v>0.3</v>
      </c>
      <c r="G283" s="12">
        <f t="shared" si="52"/>
        <v>1282</v>
      </c>
      <c r="H283" s="13">
        <f t="shared" si="53"/>
        <v>0.85466666666666669</v>
      </c>
      <c r="I283" s="13"/>
      <c r="J283" s="8">
        <f t="shared" si="54"/>
        <v>2623.65</v>
      </c>
      <c r="K283" s="9">
        <v>1.2500000000000001E-2</v>
      </c>
      <c r="L283" s="43">
        <v>0.18562500000000001</v>
      </c>
      <c r="M283" s="36">
        <v>0.32500000000000001</v>
      </c>
      <c r="N283" s="12">
        <f t="shared" si="55"/>
        <v>1372</v>
      </c>
      <c r="O283" s="13">
        <f t="shared" si="57"/>
        <v>0.91466666666666663</v>
      </c>
      <c r="P283" s="13">
        <f t="shared" si="56"/>
        <v>7.0202808112324488E-2</v>
      </c>
    </row>
    <row r="284" spans="1:16" x14ac:dyDescent="0.2">
      <c r="A284" s="5" t="s">
        <v>267</v>
      </c>
      <c r="B284" s="5">
        <v>1500</v>
      </c>
      <c r="C284" s="8">
        <f t="shared" si="51"/>
        <v>2572.9500000000003</v>
      </c>
      <c r="D284" s="9">
        <v>1.2500000000000001E-2</v>
      </c>
      <c r="E284" s="43">
        <v>0.18562500000000001</v>
      </c>
      <c r="F284" s="9">
        <v>0.3125</v>
      </c>
      <c r="G284" s="12">
        <f t="shared" si="52"/>
        <v>1314</v>
      </c>
      <c r="H284" s="13">
        <f t="shared" si="53"/>
        <v>0.876</v>
      </c>
      <c r="I284" s="13"/>
      <c r="J284" s="8">
        <f t="shared" si="54"/>
        <v>2623.65</v>
      </c>
      <c r="K284" s="9">
        <v>1.2500000000000001E-2</v>
      </c>
      <c r="L284" s="43">
        <v>0.18562500000000001</v>
      </c>
      <c r="M284" s="9">
        <v>0.3125</v>
      </c>
      <c r="N284" s="12">
        <f t="shared" si="55"/>
        <v>1340</v>
      </c>
      <c r="O284" s="13">
        <f t="shared" si="57"/>
        <v>0.89333333333333331</v>
      </c>
      <c r="P284" s="13">
        <f t="shared" si="56"/>
        <v>1.9786910197869156E-2</v>
      </c>
    </row>
    <row r="285" spans="1:16" x14ac:dyDescent="0.2">
      <c r="A285" s="5" t="s">
        <v>268</v>
      </c>
      <c r="B285" s="5">
        <v>1500</v>
      </c>
      <c r="C285" s="8">
        <f t="shared" si="51"/>
        <v>2572.9500000000003</v>
      </c>
      <c r="D285" s="9">
        <v>1.2500000000000001E-2</v>
      </c>
      <c r="E285" s="43">
        <v>0.18562500000000001</v>
      </c>
      <c r="F285" s="9">
        <v>0.3</v>
      </c>
      <c r="G285" s="12">
        <f>ROUND(C285*D285+C285*E285+C285*F285,0)</f>
        <v>1282</v>
      </c>
      <c r="H285" s="13">
        <f t="shared" si="53"/>
        <v>0.85466666666666669</v>
      </c>
      <c r="I285" s="13"/>
      <c r="J285" s="8">
        <f>SUM(B285 * 1.7491)</f>
        <v>2623.65</v>
      </c>
      <c r="K285" s="9">
        <v>1.2500000000000001E-2</v>
      </c>
      <c r="L285" s="43">
        <v>0.18562500000000001</v>
      </c>
      <c r="M285" s="9">
        <v>0.3</v>
      </c>
      <c r="N285" s="12">
        <f>ROUND(J285*K285+J285*L285+J285*M285,0)</f>
        <v>1307</v>
      </c>
      <c r="O285" s="13">
        <f t="shared" si="57"/>
        <v>0.87133333333333329</v>
      </c>
      <c r="P285" s="13">
        <f t="shared" si="56"/>
        <v>1.9500780031201259E-2</v>
      </c>
    </row>
    <row r="288" spans="1:16" ht="18" x14ac:dyDescent="0.2">
      <c r="A288" s="23" t="s">
        <v>278</v>
      </c>
      <c r="B288" s="22" t="s">
        <v>4</v>
      </c>
      <c r="C288" s="22" t="s">
        <v>32</v>
      </c>
      <c r="D288" s="22" t="s">
        <v>3</v>
      </c>
      <c r="E288" s="22" t="s">
        <v>298</v>
      </c>
      <c r="F288" s="23" t="s">
        <v>1</v>
      </c>
      <c r="G288" s="3" t="s">
        <v>269</v>
      </c>
      <c r="H288" s="3" t="s">
        <v>270</v>
      </c>
      <c r="I288" s="3"/>
      <c r="J288" s="1" t="s">
        <v>272</v>
      </c>
      <c r="K288" s="22" t="s">
        <v>3</v>
      </c>
      <c r="L288" s="22" t="s">
        <v>2</v>
      </c>
      <c r="M288" s="23" t="s">
        <v>1</v>
      </c>
      <c r="N288" s="3" t="s">
        <v>269</v>
      </c>
      <c r="O288" s="3" t="s">
        <v>270</v>
      </c>
    </row>
    <row r="289" spans="1:15" ht="18" x14ac:dyDescent="0.2">
      <c r="B289" s="22">
        <v>1500</v>
      </c>
      <c r="C289" s="1" t="s">
        <v>271</v>
      </c>
      <c r="D289" s="22">
        <v>1.2500000000000001E-2</v>
      </c>
      <c r="E289" s="22">
        <v>9.89</v>
      </c>
      <c r="F289" s="23"/>
      <c r="G289" s="24"/>
      <c r="H289" s="13"/>
      <c r="I289" s="13"/>
      <c r="J289" s="1" t="s">
        <v>273</v>
      </c>
      <c r="K289" s="22">
        <v>1.2500000000000001E-2</v>
      </c>
      <c r="L289" s="22">
        <v>9.89</v>
      </c>
      <c r="M289" s="23"/>
      <c r="N289" s="24"/>
      <c r="O289" s="13"/>
    </row>
    <row r="291" spans="1:15" x14ac:dyDescent="0.2">
      <c r="A291" s="4" t="s">
        <v>279</v>
      </c>
      <c r="B291" s="5">
        <v>1500</v>
      </c>
      <c r="C291" s="8">
        <f>SUM(B291*1.7153)</f>
        <v>2572.9500000000003</v>
      </c>
      <c r="D291" s="9">
        <v>1.2500000000000001E-2</v>
      </c>
      <c r="E291" s="46">
        <v>0.123625</v>
      </c>
      <c r="F291" s="11">
        <v>0.375</v>
      </c>
      <c r="G291" s="12">
        <f>ROUND(C291*D291+C291*E291+C291*F291,0)</f>
        <v>1315</v>
      </c>
      <c r="H291" s="13">
        <f t="shared" ref="H291:H309" si="58">SUM(G291/B291)</f>
        <v>0.87666666666666671</v>
      </c>
      <c r="J291" s="8">
        <f>SUM(B291 * 1.7491)</f>
        <v>2623.65</v>
      </c>
      <c r="K291" s="9">
        <v>1.2500000000000001E-2</v>
      </c>
      <c r="L291" s="46">
        <v>0.123625</v>
      </c>
      <c r="M291" s="11">
        <v>0.375</v>
      </c>
      <c r="N291" s="12">
        <f t="shared" ref="N291:N309" si="59">ROUND(J291*K291+J291*L291+J291*M291,0)</f>
        <v>1341</v>
      </c>
      <c r="O291" s="13">
        <f t="shared" ref="O291:O309" si="60">SUM(N291/B291)</f>
        <v>0.89400000000000002</v>
      </c>
    </row>
    <row r="292" spans="1:15" x14ac:dyDescent="0.2">
      <c r="A292" s="4" t="s">
        <v>280</v>
      </c>
      <c r="B292" s="5">
        <v>1500</v>
      </c>
      <c r="C292" s="8">
        <f>SUM(B292*1.7153)</f>
        <v>2572.9500000000003</v>
      </c>
      <c r="D292" s="9">
        <v>1.2500000000000001E-2</v>
      </c>
      <c r="E292" s="46">
        <v>0.123625</v>
      </c>
      <c r="F292" s="11">
        <v>0.24875</v>
      </c>
      <c r="G292" s="12">
        <f t="shared" ref="G292:G309" si="61">ROUND(C292*D292+C292*E292+C292*F292,0)</f>
        <v>990</v>
      </c>
      <c r="H292" s="13">
        <f t="shared" si="58"/>
        <v>0.66</v>
      </c>
      <c r="J292" s="8">
        <f t="shared" ref="J292:J309" si="62">SUM(B292 * 1.7491)</f>
        <v>2623.65</v>
      </c>
      <c r="K292" s="9">
        <v>1.2500000000000001E-2</v>
      </c>
      <c r="L292" s="46">
        <v>0.123625</v>
      </c>
      <c r="M292" s="11">
        <v>0.24875</v>
      </c>
      <c r="N292" s="12">
        <f t="shared" si="59"/>
        <v>1010</v>
      </c>
      <c r="O292" s="13">
        <f t="shared" si="60"/>
        <v>0.67333333333333334</v>
      </c>
    </row>
    <row r="293" spans="1:15" x14ac:dyDescent="0.2">
      <c r="A293" s="4" t="s">
        <v>281</v>
      </c>
      <c r="B293" s="5">
        <v>1500</v>
      </c>
      <c r="C293" s="8">
        <f t="shared" ref="C293:C309" si="63">SUM(B293*1.7153)</f>
        <v>2572.9500000000003</v>
      </c>
      <c r="D293" s="9">
        <v>1.2500000000000001E-2</v>
      </c>
      <c r="E293" s="46">
        <v>0.123625</v>
      </c>
      <c r="F293" s="11">
        <v>0.24374999999999999</v>
      </c>
      <c r="G293" s="12">
        <f t="shared" si="61"/>
        <v>977</v>
      </c>
      <c r="H293" s="13">
        <f t="shared" si="58"/>
        <v>0.65133333333333332</v>
      </c>
      <c r="J293" s="8">
        <f t="shared" si="62"/>
        <v>2623.65</v>
      </c>
      <c r="K293" s="9">
        <v>1.2500000000000001E-2</v>
      </c>
      <c r="L293" s="46">
        <v>0.123625</v>
      </c>
      <c r="M293" s="11">
        <v>0.24374999999999999</v>
      </c>
      <c r="N293" s="12">
        <f t="shared" si="59"/>
        <v>997</v>
      </c>
      <c r="O293" s="13">
        <f t="shared" si="60"/>
        <v>0.66466666666666663</v>
      </c>
    </row>
    <row r="294" spans="1:15" x14ac:dyDescent="0.2">
      <c r="A294" s="4" t="s">
        <v>282</v>
      </c>
      <c r="B294" s="5">
        <v>1500</v>
      </c>
      <c r="C294" s="8">
        <f t="shared" si="63"/>
        <v>2572.9500000000003</v>
      </c>
      <c r="D294" s="9">
        <v>1.2500000000000001E-2</v>
      </c>
      <c r="E294" s="46">
        <v>0.123625</v>
      </c>
      <c r="F294" s="11">
        <v>0.36875000000000002</v>
      </c>
      <c r="G294" s="12">
        <f t="shared" si="61"/>
        <v>1299</v>
      </c>
      <c r="H294" s="13">
        <f t="shared" si="58"/>
        <v>0.86599999999999999</v>
      </c>
      <c r="J294" s="8">
        <f t="shared" si="62"/>
        <v>2623.65</v>
      </c>
      <c r="K294" s="9">
        <v>1.2500000000000001E-2</v>
      </c>
      <c r="L294" s="46">
        <v>0.123625</v>
      </c>
      <c r="M294" s="11">
        <v>0.36875000000000002</v>
      </c>
      <c r="N294" s="12">
        <f t="shared" si="59"/>
        <v>1325</v>
      </c>
      <c r="O294" s="13">
        <f t="shared" si="60"/>
        <v>0.8833333333333333</v>
      </c>
    </row>
    <row r="295" spans="1:15" x14ac:dyDescent="0.2">
      <c r="A295" s="4" t="s">
        <v>283</v>
      </c>
      <c r="B295" s="5">
        <v>1500</v>
      </c>
      <c r="C295" s="8">
        <f t="shared" si="63"/>
        <v>2572.9500000000003</v>
      </c>
      <c r="D295" s="9">
        <v>1.2500000000000001E-2</v>
      </c>
      <c r="E295" s="46">
        <v>0.123625</v>
      </c>
      <c r="F295" s="11">
        <v>0.37075000000000002</v>
      </c>
      <c r="G295" s="12">
        <f t="shared" si="61"/>
        <v>1304</v>
      </c>
      <c r="H295" s="13">
        <f t="shared" si="58"/>
        <v>0.86933333333333329</v>
      </c>
      <c r="J295" s="8">
        <f t="shared" si="62"/>
        <v>2623.65</v>
      </c>
      <c r="K295" s="9">
        <v>1.2500000000000001E-2</v>
      </c>
      <c r="L295" s="46">
        <v>0.123625</v>
      </c>
      <c r="M295" s="11">
        <v>0.37075000000000002</v>
      </c>
      <c r="N295" s="12">
        <f t="shared" si="59"/>
        <v>1330</v>
      </c>
      <c r="O295" s="13">
        <f t="shared" si="60"/>
        <v>0.88666666666666671</v>
      </c>
    </row>
    <row r="296" spans="1:15" x14ac:dyDescent="0.2">
      <c r="A296" s="4" t="s">
        <v>284</v>
      </c>
      <c r="B296" s="5">
        <v>1500</v>
      </c>
      <c r="C296" s="8">
        <f t="shared" si="63"/>
        <v>2572.9500000000003</v>
      </c>
      <c r="D296" s="9">
        <v>1.2500000000000001E-2</v>
      </c>
      <c r="E296" s="46">
        <v>0.123625</v>
      </c>
      <c r="F296" s="11">
        <v>0.4</v>
      </c>
      <c r="G296" s="12">
        <f t="shared" si="61"/>
        <v>1379</v>
      </c>
      <c r="H296" s="13">
        <f t="shared" si="58"/>
        <v>0.91933333333333334</v>
      </c>
      <c r="J296" s="8">
        <f t="shared" si="62"/>
        <v>2623.65</v>
      </c>
      <c r="K296" s="9">
        <v>1.2500000000000001E-2</v>
      </c>
      <c r="L296" s="46">
        <v>0.123625</v>
      </c>
      <c r="M296" s="11">
        <v>0.4</v>
      </c>
      <c r="N296" s="12">
        <f t="shared" si="59"/>
        <v>1407</v>
      </c>
      <c r="O296" s="13">
        <f t="shared" si="60"/>
        <v>0.93799999999999994</v>
      </c>
    </row>
    <row r="297" spans="1:15" x14ac:dyDescent="0.2">
      <c r="A297" s="4" t="s">
        <v>285</v>
      </c>
      <c r="B297" s="5">
        <v>1500</v>
      </c>
      <c r="C297" s="8">
        <f t="shared" si="63"/>
        <v>2572.9500000000003</v>
      </c>
      <c r="D297" s="9">
        <v>1.2500000000000001E-2</v>
      </c>
      <c r="E297" s="46">
        <v>0.123625</v>
      </c>
      <c r="F297" s="11">
        <v>0.39</v>
      </c>
      <c r="G297" s="12">
        <f t="shared" si="61"/>
        <v>1354</v>
      </c>
      <c r="H297" s="13">
        <f t="shared" si="58"/>
        <v>0.90266666666666662</v>
      </c>
      <c r="J297" s="8">
        <f t="shared" si="62"/>
        <v>2623.65</v>
      </c>
      <c r="K297" s="9">
        <v>1.2500000000000001E-2</v>
      </c>
      <c r="L297" s="46">
        <v>0.123625</v>
      </c>
      <c r="M297" s="11">
        <v>0.39</v>
      </c>
      <c r="N297" s="12">
        <f t="shared" si="59"/>
        <v>1380</v>
      </c>
      <c r="O297" s="13">
        <f t="shared" si="60"/>
        <v>0.92</v>
      </c>
    </row>
    <row r="298" spans="1:15" x14ac:dyDescent="0.2">
      <c r="A298" s="4" t="s">
        <v>286</v>
      </c>
      <c r="B298" s="5">
        <v>1500</v>
      </c>
      <c r="C298" s="8">
        <f t="shared" si="63"/>
        <v>2572.9500000000003</v>
      </c>
      <c r="D298" s="9">
        <v>1.2500000000000001E-2</v>
      </c>
      <c r="E298" s="46">
        <v>0.123625</v>
      </c>
      <c r="F298" s="11">
        <v>0.37375000000000003</v>
      </c>
      <c r="G298" s="12">
        <f t="shared" si="61"/>
        <v>1312</v>
      </c>
      <c r="H298" s="13">
        <f t="shared" si="58"/>
        <v>0.8746666666666667</v>
      </c>
      <c r="J298" s="8">
        <f t="shared" si="62"/>
        <v>2623.65</v>
      </c>
      <c r="K298" s="9">
        <v>1.2500000000000001E-2</v>
      </c>
      <c r="L298" s="46">
        <v>0.123625</v>
      </c>
      <c r="M298" s="11">
        <v>0.37375000000000003</v>
      </c>
      <c r="N298" s="12">
        <f t="shared" si="59"/>
        <v>1338</v>
      </c>
      <c r="O298" s="13">
        <f t="shared" si="60"/>
        <v>0.89200000000000002</v>
      </c>
    </row>
    <row r="299" spans="1:15" x14ac:dyDescent="0.2">
      <c r="A299" s="4" t="s">
        <v>287</v>
      </c>
      <c r="B299" s="5">
        <v>1500</v>
      </c>
      <c r="C299" s="8">
        <f t="shared" si="63"/>
        <v>2572.9500000000003</v>
      </c>
      <c r="D299" s="9">
        <v>1.2500000000000001E-2</v>
      </c>
      <c r="E299" s="46">
        <v>0.123625</v>
      </c>
      <c r="F299" s="11">
        <v>0.34499999999999997</v>
      </c>
      <c r="G299" s="12">
        <f t="shared" si="61"/>
        <v>1238</v>
      </c>
      <c r="H299" s="13">
        <f t="shared" si="58"/>
        <v>0.82533333333333336</v>
      </c>
      <c r="J299" s="8">
        <f t="shared" si="62"/>
        <v>2623.65</v>
      </c>
      <c r="K299" s="9">
        <v>1.2500000000000001E-2</v>
      </c>
      <c r="L299" s="46">
        <v>0.123625</v>
      </c>
      <c r="M299" s="11">
        <v>0.34499999999999997</v>
      </c>
      <c r="N299" s="12">
        <f t="shared" si="59"/>
        <v>1262</v>
      </c>
      <c r="O299" s="13">
        <f t="shared" si="60"/>
        <v>0.84133333333333338</v>
      </c>
    </row>
    <row r="300" spans="1:15" x14ac:dyDescent="0.2">
      <c r="A300" s="4" t="s">
        <v>288</v>
      </c>
      <c r="B300" s="5">
        <v>1500</v>
      </c>
      <c r="C300" s="8">
        <f t="shared" si="63"/>
        <v>2572.9500000000003</v>
      </c>
      <c r="D300" s="9">
        <v>1.2500000000000001E-2</v>
      </c>
      <c r="E300" s="46">
        <v>0.123625</v>
      </c>
      <c r="F300" s="11">
        <v>0.41125</v>
      </c>
      <c r="G300" s="12">
        <f t="shared" si="61"/>
        <v>1408</v>
      </c>
      <c r="H300" s="13">
        <f t="shared" si="58"/>
        <v>0.93866666666666665</v>
      </c>
      <c r="J300" s="8">
        <f t="shared" si="62"/>
        <v>2623.65</v>
      </c>
      <c r="K300" s="9">
        <v>1.2500000000000001E-2</v>
      </c>
      <c r="L300" s="46">
        <v>0.123625</v>
      </c>
      <c r="M300" s="11">
        <v>0.41125</v>
      </c>
      <c r="N300" s="12">
        <f t="shared" si="59"/>
        <v>1436</v>
      </c>
      <c r="O300" s="13">
        <f t="shared" si="60"/>
        <v>0.95733333333333337</v>
      </c>
    </row>
    <row r="301" spans="1:15" x14ac:dyDescent="0.2">
      <c r="A301" s="4" t="s">
        <v>289</v>
      </c>
      <c r="B301" s="5">
        <v>1500</v>
      </c>
      <c r="C301" s="8">
        <f t="shared" si="63"/>
        <v>2572.9500000000003</v>
      </c>
      <c r="D301" s="9">
        <v>1.2500000000000001E-2</v>
      </c>
      <c r="E301" s="46">
        <v>0.123625</v>
      </c>
      <c r="F301" s="11">
        <v>0.38624999999999998</v>
      </c>
      <c r="G301" s="12">
        <f t="shared" si="61"/>
        <v>1344</v>
      </c>
      <c r="H301" s="13">
        <f t="shared" si="58"/>
        <v>0.89600000000000002</v>
      </c>
      <c r="J301" s="8">
        <f t="shared" si="62"/>
        <v>2623.65</v>
      </c>
      <c r="K301" s="9">
        <v>1.2500000000000001E-2</v>
      </c>
      <c r="L301" s="46">
        <v>0.123625</v>
      </c>
      <c r="M301" s="11">
        <v>0.38624999999999998</v>
      </c>
      <c r="N301" s="12">
        <f t="shared" si="59"/>
        <v>1371</v>
      </c>
      <c r="O301" s="13">
        <f t="shared" si="60"/>
        <v>0.91400000000000003</v>
      </c>
    </row>
    <row r="302" spans="1:15" x14ac:dyDescent="0.2">
      <c r="A302" s="4" t="s">
        <v>290</v>
      </c>
      <c r="B302" s="5">
        <v>1500</v>
      </c>
      <c r="C302" s="8">
        <f t="shared" si="63"/>
        <v>2572.9500000000003</v>
      </c>
      <c r="D302" s="9">
        <v>1.2500000000000001E-2</v>
      </c>
      <c r="E302" s="46">
        <v>0.123625</v>
      </c>
      <c r="F302" s="11">
        <v>0.41875000000000001</v>
      </c>
      <c r="G302" s="12">
        <f t="shared" si="61"/>
        <v>1428</v>
      </c>
      <c r="H302" s="13">
        <f t="shared" si="58"/>
        <v>0.95199999999999996</v>
      </c>
      <c r="J302" s="8">
        <f t="shared" si="62"/>
        <v>2623.65</v>
      </c>
      <c r="K302" s="9">
        <v>1.2500000000000001E-2</v>
      </c>
      <c r="L302" s="46">
        <v>0.123625</v>
      </c>
      <c r="M302" s="11">
        <v>0.41875000000000001</v>
      </c>
      <c r="N302" s="12">
        <f t="shared" si="59"/>
        <v>1456</v>
      </c>
      <c r="O302" s="13">
        <f t="shared" si="60"/>
        <v>0.97066666666666668</v>
      </c>
    </row>
    <row r="303" spans="1:15" x14ac:dyDescent="0.2">
      <c r="A303" s="4" t="s">
        <v>291</v>
      </c>
      <c r="B303" s="5">
        <v>1500</v>
      </c>
      <c r="C303" s="8">
        <f t="shared" si="63"/>
        <v>2572.9500000000003</v>
      </c>
      <c r="D303" s="9">
        <v>1.2500000000000001E-2</v>
      </c>
      <c r="E303" s="46">
        <v>0.123625</v>
      </c>
      <c r="F303" s="11">
        <v>0.37</v>
      </c>
      <c r="G303" s="12">
        <f t="shared" si="61"/>
        <v>1302</v>
      </c>
      <c r="H303" s="13">
        <f t="shared" si="58"/>
        <v>0.86799999999999999</v>
      </c>
      <c r="J303" s="8">
        <f t="shared" si="62"/>
        <v>2623.65</v>
      </c>
      <c r="K303" s="9">
        <v>1.2500000000000001E-2</v>
      </c>
      <c r="L303" s="46">
        <v>0.123625</v>
      </c>
      <c r="M303" s="11">
        <v>0.37</v>
      </c>
      <c r="N303" s="12">
        <f t="shared" si="59"/>
        <v>1328</v>
      </c>
      <c r="O303" s="13">
        <f t="shared" si="60"/>
        <v>0.88533333333333331</v>
      </c>
    </row>
    <row r="304" spans="1:15" x14ac:dyDescent="0.2">
      <c r="A304" s="4" t="s">
        <v>292</v>
      </c>
      <c r="B304" s="5">
        <v>1500</v>
      </c>
      <c r="C304" s="8">
        <f t="shared" si="63"/>
        <v>2572.9500000000003</v>
      </c>
      <c r="D304" s="9">
        <v>1.2500000000000001E-2</v>
      </c>
      <c r="E304" s="46">
        <v>0.123625</v>
      </c>
      <c r="F304" s="11">
        <v>0.3725</v>
      </c>
      <c r="G304" s="12">
        <f t="shared" si="61"/>
        <v>1309</v>
      </c>
      <c r="H304" s="13">
        <f t="shared" si="58"/>
        <v>0.8726666666666667</v>
      </c>
      <c r="J304" s="8">
        <f t="shared" si="62"/>
        <v>2623.65</v>
      </c>
      <c r="K304" s="9">
        <v>1.2500000000000001E-2</v>
      </c>
      <c r="L304" s="46">
        <v>0.123625</v>
      </c>
      <c r="M304" s="11">
        <v>0.3725</v>
      </c>
      <c r="N304" s="12">
        <f t="shared" si="59"/>
        <v>1334</v>
      </c>
      <c r="O304" s="13">
        <f t="shared" si="60"/>
        <v>0.88933333333333331</v>
      </c>
    </row>
    <row r="305" spans="1:15" x14ac:dyDescent="0.2">
      <c r="A305" s="4" t="s">
        <v>293</v>
      </c>
      <c r="B305" s="5">
        <v>1500</v>
      </c>
      <c r="C305" s="8">
        <f t="shared" si="63"/>
        <v>2572.9500000000003</v>
      </c>
      <c r="D305" s="9">
        <v>1.2500000000000001E-2</v>
      </c>
      <c r="E305" s="46">
        <v>0.123625</v>
      </c>
      <c r="F305" s="11">
        <v>0.42375000000000002</v>
      </c>
      <c r="G305" s="12">
        <f t="shared" si="61"/>
        <v>1441</v>
      </c>
      <c r="H305" s="13">
        <f t="shared" si="58"/>
        <v>0.96066666666666667</v>
      </c>
      <c r="J305" s="8">
        <f t="shared" si="62"/>
        <v>2623.65</v>
      </c>
      <c r="K305" s="9">
        <v>1.2500000000000001E-2</v>
      </c>
      <c r="L305" s="46">
        <v>0.123625</v>
      </c>
      <c r="M305" s="11">
        <v>0.42375000000000002</v>
      </c>
      <c r="N305" s="12">
        <f t="shared" si="59"/>
        <v>1469</v>
      </c>
      <c r="O305" s="13">
        <f t="shared" si="60"/>
        <v>0.97933333333333328</v>
      </c>
    </row>
    <row r="306" spans="1:15" x14ac:dyDescent="0.2">
      <c r="A306" s="4" t="s">
        <v>294</v>
      </c>
      <c r="B306" s="5">
        <v>1500</v>
      </c>
      <c r="C306" s="8">
        <f t="shared" si="63"/>
        <v>2572.9500000000003</v>
      </c>
      <c r="D306" s="9">
        <v>1.2500000000000001E-2</v>
      </c>
      <c r="E306" s="46">
        <v>0.123625</v>
      </c>
      <c r="F306" s="11">
        <v>0.36749999999999999</v>
      </c>
      <c r="G306" s="12">
        <f t="shared" si="61"/>
        <v>1296</v>
      </c>
      <c r="H306" s="13">
        <f t="shared" si="58"/>
        <v>0.86399999999999999</v>
      </c>
      <c r="J306" s="8">
        <f t="shared" si="62"/>
        <v>2623.65</v>
      </c>
      <c r="K306" s="9">
        <v>1.2500000000000001E-2</v>
      </c>
      <c r="L306" s="46">
        <v>0.123625</v>
      </c>
      <c r="M306" s="11">
        <v>0.36749999999999999</v>
      </c>
      <c r="N306" s="12">
        <f t="shared" si="59"/>
        <v>1321</v>
      </c>
      <c r="O306" s="13">
        <f t="shared" si="60"/>
        <v>0.88066666666666671</v>
      </c>
    </row>
    <row r="307" spans="1:15" x14ac:dyDescent="0.2">
      <c r="A307" s="4" t="s">
        <v>295</v>
      </c>
      <c r="B307" s="5">
        <v>1500</v>
      </c>
      <c r="C307" s="8">
        <f t="shared" si="63"/>
        <v>2572.9500000000003</v>
      </c>
      <c r="D307" s="9">
        <v>1.2500000000000001E-2</v>
      </c>
      <c r="E307" s="46">
        <v>0.123625</v>
      </c>
      <c r="F307" s="11">
        <v>0.35</v>
      </c>
      <c r="G307" s="12">
        <f t="shared" si="61"/>
        <v>1251</v>
      </c>
      <c r="H307" s="13">
        <f t="shared" si="58"/>
        <v>0.83399999999999996</v>
      </c>
      <c r="J307" s="8">
        <f t="shared" si="62"/>
        <v>2623.65</v>
      </c>
      <c r="K307" s="9">
        <v>1.2500000000000001E-2</v>
      </c>
      <c r="L307" s="46">
        <v>0.123625</v>
      </c>
      <c r="M307" s="11">
        <v>0.35</v>
      </c>
      <c r="N307" s="12">
        <f t="shared" si="59"/>
        <v>1275</v>
      </c>
      <c r="O307" s="13">
        <f t="shared" si="60"/>
        <v>0.85</v>
      </c>
    </row>
    <row r="308" spans="1:15" x14ac:dyDescent="0.2">
      <c r="A308" s="4" t="s">
        <v>296</v>
      </c>
      <c r="B308" s="5">
        <v>1500</v>
      </c>
      <c r="C308" s="8">
        <f t="shared" si="63"/>
        <v>2572.9500000000003</v>
      </c>
      <c r="D308" s="9">
        <v>1.2500000000000001E-2</v>
      </c>
      <c r="E308" s="46">
        <v>0.123625</v>
      </c>
      <c r="F308" s="11">
        <v>0.30625000000000002</v>
      </c>
      <c r="G308" s="12">
        <f t="shared" si="61"/>
        <v>1138</v>
      </c>
      <c r="H308" s="13">
        <f t="shared" si="58"/>
        <v>0.75866666666666671</v>
      </c>
      <c r="J308" s="8">
        <f t="shared" si="62"/>
        <v>2623.65</v>
      </c>
      <c r="K308" s="9">
        <v>1.2500000000000001E-2</v>
      </c>
      <c r="L308" s="46">
        <v>0.123625</v>
      </c>
      <c r="M308" s="47">
        <v>0.33750000000000002</v>
      </c>
      <c r="N308" s="12">
        <f t="shared" si="59"/>
        <v>1243</v>
      </c>
      <c r="O308" s="13">
        <f t="shared" si="60"/>
        <v>0.82866666666666666</v>
      </c>
    </row>
    <row r="309" spans="1:15" x14ac:dyDescent="0.2">
      <c r="A309" s="4" t="s">
        <v>297</v>
      </c>
      <c r="B309" s="5">
        <v>1500</v>
      </c>
      <c r="C309" s="8">
        <f t="shared" si="63"/>
        <v>2572.9500000000003</v>
      </c>
      <c r="D309" s="9">
        <v>1.2500000000000001E-2</v>
      </c>
      <c r="E309" s="46">
        <v>0.123625</v>
      </c>
      <c r="F309" s="11">
        <v>0.27500000000000002</v>
      </c>
      <c r="G309" s="12">
        <f t="shared" si="61"/>
        <v>1058</v>
      </c>
      <c r="H309" s="13">
        <f t="shared" si="58"/>
        <v>0.70533333333333337</v>
      </c>
      <c r="J309" s="8">
        <f t="shared" si="62"/>
        <v>2623.65</v>
      </c>
      <c r="K309" s="9">
        <v>1.2500000000000001E-2</v>
      </c>
      <c r="L309" s="46">
        <v>0.123625</v>
      </c>
      <c r="M309" s="11">
        <v>0.27500000000000002</v>
      </c>
      <c r="N309" s="12">
        <f t="shared" si="59"/>
        <v>1079</v>
      </c>
      <c r="O309" s="13">
        <f t="shared" si="60"/>
        <v>0.71933333333333338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4"/>
  <sheetViews>
    <sheetView tabSelected="1" workbookViewId="0">
      <selection activeCell="S214" sqref="S214"/>
    </sheetView>
  </sheetViews>
  <sheetFormatPr baseColWidth="10" defaultRowHeight="15" x14ac:dyDescent="0.2"/>
  <cols>
    <col min="1" max="1" width="33.1640625" bestFit="1" customWidth="1"/>
    <col min="16" max="16" width="26.5" style="4" bestFit="1" customWidth="1"/>
  </cols>
  <sheetData>
    <row r="1" spans="1:16" ht="18" x14ac:dyDescent="0.35">
      <c r="A1" s="21" t="s">
        <v>299</v>
      </c>
      <c r="B1" s="1" t="s">
        <v>4</v>
      </c>
      <c r="C1" s="1" t="s">
        <v>32</v>
      </c>
      <c r="D1" s="1" t="s">
        <v>3</v>
      </c>
      <c r="E1" s="1" t="s">
        <v>2</v>
      </c>
      <c r="F1" s="2" t="s">
        <v>1</v>
      </c>
      <c r="G1" s="3" t="s">
        <v>269</v>
      </c>
      <c r="H1" s="3" t="s">
        <v>270</v>
      </c>
      <c r="I1" s="3"/>
      <c r="J1" s="1" t="s">
        <v>272</v>
      </c>
      <c r="K1" s="1" t="s">
        <v>3</v>
      </c>
      <c r="L1" s="1" t="s">
        <v>2</v>
      </c>
      <c r="M1" s="2" t="s">
        <v>1</v>
      </c>
      <c r="N1" s="3" t="s">
        <v>269</v>
      </c>
      <c r="O1" s="55" t="s">
        <v>270</v>
      </c>
      <c r="P1" s="52" t="s">
        <v>611</v>
      </c>
    </row>
    <row r="2" spans="1:16" ht="18" x14ac:dyDescent="0.35">
      <c r="A2" s="1"/>
      <c r="B2" s="1">
        <v>1500</v>
      </c>
      <c r="C2" s="1" t="s">
        <v>271</v>
      </c>
      <c r="D2" s="1">
        <v>2.5000000000000001E-2</v>
      </c>
      <c r="E2" s="1">
        <v>2.9</v>
      </c>
      <c r="F2" s="2"/>
      <c r="G2" s="3"/>
      <c r="H2" s="3"/>
      <c r="I2" s="3"/>
      <c r="J2" s="1" t="s">
        <v>273</v>
      </c>
      <c r="K2" s="1">
        <v>2.5000000000000001E-2</v>
      </c>
      <c r="L2" s="1">
        <v>2.9</v>
      </c>
      <c r="M2" s="2"/>
      <c r="N2" s="3"/>
      <c r="O2" s="55"/>
      <c r="P2" s="53"/>
    </row>
    <row r="3" spans="1:16" ht="18" x14ac:dyDescent="0.35">
      <c r="A3" s="1"/>
      <c r="B3" s="1"/>
      <c r="C3" s="1"/>
      <c r="D3" s="1"/>
      <c r="E3" s="1"/>
      <c r="F3" s="2"/>
      <c r="G3" s="3"/>
      <c r="H3" s="3"/>
      <c r="I3" s="3"/>
      <c r="J3" s="1"/>
      <c r="K3" s="1"/>
      <c r="L3" s="1"/>
      <c r="M3" s="2"/>
      <c r="N3" s="3"/>
      <c r="O3" s="55"/>
      <c r="P3" s="7"/>
    </row>
    <row r="4" spans="1:16" x14ac:dyDescent="0.2">
      <c r="A4" s="49" t="s">
        <v>304</v>
      </c>
      <c r="B4" s="5">
        <v>1500</v>
      </c>
      <c r="C4" s="8">
        <f>SUM(B4*1.7153)</f>
        <v>2572.9500000000003</v>
      </c>
      <c r="D4" s="50">
        <v>2.5000000000000001E-2</v>
      </c>
      <c r="E4" s="9">
        <f>AVERAGE(2.9*0.025)</f>
        <v>7.2499999999999995E-2</v>
      </c>
      <c r="F4" s="51">
        <v>0.2</v>
      </c>
      <c r="G4" s="12">
        <f t="shared" ref="G4:G67" si="0">ROUND(C4*D4+C4*E4+C4*F4,0)</f>
        <v>765</v>
      </c>
      <c r="H4" s="13">
        <f>SUM(G4/B4)</f>
        <v>0.51</v>
      </c>
      <c r="I4" s="4"/>
      <c r="J4" s="8">
        <f>SUM(B4 * 1.7491)</f>
        <v>2623.65</v>
      </c>
      <c r="K4" s="50">
        <v>2.5000000000000001E-2</v>
      </c>
      <c r="L4" s="9">
        <f>AVERAGE(2.9*0.025)</f>
        <v>7.2499999999999995E-2</v>
      </c>
      <c r="M4" s="11">
        <v>0.2</v>
      </c>
      <c r="N4" s="12">
        <f>ROUND(J4*K4+J4*L4+J4*M4,0)</f>
        <v>781</v>
      </c>
      <c r="O4" s="56">
        <f>SUM(N4/B4)</f>
        <v>0.52066666666666672</v>
      </c>
      <c r="P4" s="13">
        <f t="shared" ref="P4:P67" si="1">SUM((N4/G4) - 1)</f>
        <v>2.0915032679738488E-2</v>
      </c>
    </row>
    <row r="5" spans="1:16" x14ac:dyDescent="0.2">
      <c r="A5" s="49" t="s">
        <v>305</v>
      </c>
      <c r="B5" s="5">
        <v>1500</v>
      </c>
      <c r="C5" s="8">
        <f t="shared" ref="C5:C68" si="2">SUM(B5*1.7153)</f>
        <v>2572.9500000000003</v>
      </c>
      <c r="D5" s="50">
        <v>2.5000000000000001E-2</v>
      </c>
      <c r="E5" s="11">
        <f>SUM(D2 * E2)</f>
        <v>7.2499999999999995E-2</v>
      </c>
      <c r="F5" s="11">
        <v>0.33750000000000002</v>
      </c>
      <c r="G5" s="12">
        <f t="shared" si="0"/>
        <v>1119</v>
      </c>
      <c r="H5" s="13">
        <f t="shared" ref="H5:H68" si="3">SUM(G5/B5)</f>
        <v>0.746</v>
      </c>
      <c r="I5" s="4"/>
      <c r="J5" s="8">
        <f t="shared" ref="J5:J30" si="4">SUM(B5 * 1.7491)</f>
        <v>2623.65</v>
      </c>
      <c r="K5" s="50">
        <v>2.5000000000000001E-2</v>
      </c>
      <c r="L5" s="11">
        <f>SUM(K2 * L2)</f>
        <v>7.2499999999999995E-2</v>
      </c>
      <c r="M5" s="11">
        <v>0.33750000000000002</v>
      </c>
      <c r="N5" s="12">
        <f t="shared" ref="N5:N68" si="5">ROUND(J5*K5+J5*L5+J5*M5,0)</f>
        <v>1141</v>
      </c>
      <c r="O5" s="56">
        <f t="shared" ref="O5:O68" si="6">SUM(N5/B5)</f>
        <v>0.76066666666666671</v>
      </c>
      <c r="P5" s="13">
        <f t="shared" si="1"/>
        <v>1.9660411081322549E-2</v>
      </c>
    </row>
    <row r="6" spans="1:16" x14ac:dyDescent="0.2">
      <c r="A6" s="49" t="s">
        <v>306</v>
      </c>
      <c r="B6" s="5">
        <v>1500</v>
      </c>
      <c r="C6" s="8">
        <f t="shared" si="2"/>
        <v>2572.9500000000003</v>
      </c>
      <c r="D6" s="50">
        <v>2.5000000000000001E-2</v>
      </c>
      <c r="E6" s="9">
        <f t="shared" ref="E6:E69" si="7">AVERAGE(2.9*0.025)</f>
        <v>7.2499999999999995E-2</v>
      </c>
      <c r="F6" s="11">
        <v>0.35</v>
      </c>
      <c r="G6" s="12">
        <f t="shared" si="0"/>
        <v>1151</v>
      </c>
      <c r="H6" s="13">
        <f t="shared" si="3"/>
        <v>0.76733333333333331</v>
      </c>
      <c r="I6" s="4"/>
      <c r="J6" s="8">
        <f>SUM(B6 * 1.7491)</f>
        <v>2623.65</v>
      </c>
      <c r="K6" s="50">
        <v>2.5000000000000001E-2</v>
      </c>
      <c r="L6" s="9">
        <f t="shared" ref="L6:L69" si="8">AVERAGE(2.9*0.025)</f>
        <v>7.2499999999999995E-2</v>
      </c>
      <c r="M6" s="11">
        <v>0.35</v>
      </c>
      <c r="N6" s="12">
        <f t="shared" si="5"/>
        <v>1174</v>
      </c>
      <c r="O6" s="56">
        <f t="shared" si="6"/>
        <v>0.78266666666666662</v>
      </c>
      <c r="P6" s="13">
        <f t="shared" si="1"/>
        <v>1.9982623805386623E-2</v>
      </c>
    </row>
    <row r="7" spans="1:16" x14ac:dyDescent="0.2">
      <c r="A7" s="49" t="s">
        <v>307</v>
      </c>
      <c r="B7" s="5">
        <v>1500</v>
      </c>
      <c r="C7" s="8">
        <f t="shared" si="2"/>
        <v>2572.9500000000003</v>
      </c>
      <c r="D7" s="50">
        <v>2.5000000000000001E-2</v>
      </c>
      <c r="E7" s="9">
        <f t="shared" si="7"/>
        <v>7.2499999999999995E-2</v>
      </c>
      <c r="F7" s="11">
        <v>0.34925</v>
      </c>
      <c r="G7" s="12">
        <f t="shared" si="0"/>
        <v>1149</v>
      </c>
      <c r="H7" s="13">
        <f t="shared" si="3"/>
        <v>0.76600000000000001</v>
      </c>
      <c r="I7" s="4"/>
      <c r="J7" s="8">
        <f t="shared" si="4"/>
        <v>2623.65</v>
      </c>
      <c r="K7" s="50">
        <v>2.5000000000000001E-2</v>
      </c>
      <c r="L7" s="9">
        <f t="shared" si="8"/>
        <v>7.2499999999999995E-2</v>
      </c>
      <c r="M7" s="11">
        <v>0.34925</v>
      </c>
      <c r="N7" s="12">
        <f t="shared" si="5"/>
        <v>1172</v>
      </c>
      <c r="O7" s="56">
        <f t="shared" si="6"/>
        <v>0.78133333333333332</v>
      </c>
      <c r="P7" s="13">
        <f t="shared" si="1"/>
        <v>2.0017406440382857E-2</v>
      </c>
    </row>
    <row r="8" spans="1:16" x14ac:dyDescent="0.2">
      <c r="A8" s="49" t="s">
        <v>308</v>
      </c>
      <c r="B8" s="5">
        <v>1500</v>
      </c>
      <c r="C8" s="8">
        <f t="shared" si="2"/>
        <v>2572.9500000000003</v>
      </c>
      <c r="D8" s="50">
        <v>2.5000000000000001E-2</v>
      </c>
      <c r="E8" s="9">
        <f t="shared" si="7"/>
        <v>7.2499999999999995E-2</v>
      </c>
      <c r="F8" s="11">
        <v>0.35</v>
      </c>
      <c r="G8" s="12">
        <f t="shared" si="0"/>
        <v>1151</v>
      </c>
      <c r="H8" s="13">
        <f t="shared" si="3"/>
        <v>0.76733333333333331</v>
      </c>
      <c r="I8" s="4"/>
      <c r="J8" s="8">
        <f t="shared" si="4"/>
        <v>2623.65</v>
      </c>
      <c r="K8" s="50">
        <v>2.5000000000000001E-2</v>
      </c>
      <c r="L8" s="9">
        <f t="shared" si="8"/>
        <v>7.2499999999999995E-2</v>
      </c>
      <c r="M8" s="11">
        <v>0.35</v>
      </c>
      <c r="N8" s="12">
        <f t="shared" si="5"/>
        <v>1174</v>
      </c>
      <c r="O8" s="56">
        <f t="shared" si="6"/>
        <v>0.78266666666666662</v>
      </c>
      <c r="P8" s="13">
        <f t="shared" si="1"/>
        <v>1.9982623805386623E-2</v>
      </c>
    </row>
    <row r="9" spans="1:16" x14ac:dyDescent="0.2">
      <c r="A9" s="49" t="s">
        <v>310</v>
      </c>
      <c r="B9" s="5">
        <v>1500</v>
      </c>
      <c r="C9" s="8">
        <f t="shared" si="2"/>
        <v>2572.9500000000003</v>
      </c>
      <c r="D9" s="50">
        <v>2.5000000000000001E-2</v>
      </c>
      <c r="E9" s="9">
        <f t="shared" si="7"/>
        <v>7.2499999999999995E-2</v>
      </c>
      <c r="F9" s="11">
        <v>0.34749999999999998</v>
      </c>
      <c r="G9" s="12">
        <f t="shared" si="0"/>
        <v>1145</v>
      </c>
      <c r="H9" s="13">
        <f t="shared" si="3"/>
        <v>0.76333333333333331</v>
      </c>
      <c r="I9" s="4"/>
      <c r="J9" s="8">
        <f t="shared" si="4"/>
        <v>2623.65</v>
      </c>
      <c r="K9" s="50">
        <v>2.5000000000000001E-2</v>
      </c>
      <c r="L9" s="9">
        <f t="shared" si="8"/>
        <v>7.2499999999999995E-2</v>
      </c>
      <c r="M9" s="11">
        <v>0.34749999999999998</v>
      </c>
      <c r="N9" s="12">
        <f t="shared" si="5"/>
        <v>1168</v>
      </c>
      <c r="O9" s="56">
        <f t="shared" si="6"/>
        <v>0.77866666666666662</v>
      </c>
      <c r="P9" s="13">
        <f t="shared" si="1"/>
        <v>2.0087336244541509E-2</v>
      </c>
    </row>
    <row r="10" spans="1:16" x14ac:dyDescent="0.2">
      <c r="A10" s="49" t="s">
        <v>309</v>
      </c>
      <c r="B10" s="5">
        <v>1500</v>
      </c>
      <c r="C10" s="8">
        <f t="shared" si="2"/>
        <v>2572.9500000000003</v>
      </c>
      <c r="D10" s="50">
        <v>2.5000000000000001E-2</v>
      </c>
      <c r="E10" s="9">
        <f t="shared" si="7"/>
        <v>7.2499999999999995E-2</v>
      </c>
      <c r="F10" s="11">
        <v>0.46250000000000002</v>
      </c>
      <c r="G10" s="12">
        <f t="shared" si="0"/>
        <v>1441</v>
      </c>
      <c r="H10" s="13">
        <f t="shared" si="3"/>
        <v>0.96066666666666667</v>
      </c>
      <c r="I10" s="4"/>
      <c r="J10" s="8">
        <f t="shared" si="4"/>
        <v>2623.65</v>
      </c>
      <c r="K10" s="50">
        <v>2.5000000000000001E-2</v>
      </c>
      <c r="L10" s="9">
        <f t="shared" si="8"/>
        <v>7.2499999999999995E-2</v>
      </c>
      <c r="M10" s="11">
        <v>0.46250000000000002</v>
      </c>
      <c r="N10" s="12">
        <f t="shared" si="5"/>
        <v>1469</v>
      </c>
      <c r="O10" s="56">
        <f t="shared" si="6"/>
        <v>0.97933333333333328</v>
      </c>
      <c r="P10" s="13">
        <f t="shared" si="1"/>
        <v>1.9430950728660745E-2</v>
      </c>
    </row>
    <row r="11" spans="1:16" x14ac:dyDescent="0.2">
      <c r="A11" s="49" t="s">
        <v>330</v>
      </c>
      <c r="B11" s="5">
        <v>1500</v>
      </c>
      <c r="C11" s="8">
        <f t="shared" si="2"/>
        <v>2572.9500000000003</v>
      </c>
      <c r="D11" s="50">
        <v>2.5000000000000001E-2</v>
      </c>
      <c r="E11" s="9">
        <f t="shared" si="7"/>
        <v>7.2499999999999995E-2</v>
      </c>
      <c r="F11" s="11">
        <v>0.3075</v>
      </c>
      <c r="G11" s="12">
        <f t="shared" si="0"/>
        <v>1042</v>
      </c>
      <c r="H11" s="13">
        <f t="shared" si="3"/>
        <v>0.69466666666666665</v>
      </c>
      <c r="I11" s="4"/>
      <c r="J11" s="8">
        <f t="shared" si="4"/>
        <v>2623.65</v>
      </c>
      <c r="K11" s="50">
        <v>2.5000000000000001E-2</v>
      </c>
      <c r="L11" s="9">
        <f t="shared" si="8"/>
        <v>7.2499999999999995E-2</v>
      </c>
      <c r="M11" s="11">
        <v>0.3075</v>
      </c>
      <c r="N11" s="12">
        <f t="shared" si="5"/>
        <v>1063</v>
      </c>
      <c r="O11" s="56">
        <f t="shared" si="6"/>
        <v>0.70866666666666667</v>
      </c>
      <c r="P11" s="13">
        <f t="shared" si="1"/>
        <v>2.0153550863723613E-2</v>
      </c>
    </row>
    <row r="12" spans="1:16" x14ac:dyDescent="0.2">
      <c r="A12" s="49" t="s">
        <v>329</v>
      </c>
      <c r="B12" s="5">
        <v>1500</v>
      </c>
      <c r="C12" s="8">
        <f t="shared" si="2"/>
        <v>2572.9500000000003</v>
      </c>
      <c r="D12" s="50">
        <v>2.5000000000000001E-2</v>
      </c>
      <c r="E12" s="9">
        <f t="shared" si="7"/>
        <v>7.2499999999999995E-2</v>
      </c>
      <c r="F12" s="11">
        <v>0.28749999999999998</v>
      </c>
      <c r="G12" s="12">
        <f t="shared" si="0"/>
        <v>991</v>
      </c>
      <c r="H12" s="13">
        <f t="shared" si="3"/>
        <v>0.66066666666666662</v>
      </c>
      <c r="I12" s="4"/>
      <c r="J12" s="8">
        <f t="shared" si="4"/>
        <v>2623.65</v>
      </c>
      <c r="K12" s="50">
        <v>2.5000000000000001E-2</v>
      </c>
      <c r="L12" s="9">
        <f t="shared" si="8"/>
        <v>7.2499999999999995E-2</v>
      </c>
      <c r="M12" s="11">
        <v>0.28749999999999998</v>
      </c>
      <c r="N12" s="12">
        <f t="shared" si="5"/>
        <v>1010</v>
      </c>
      <c r="O12" s="56">
        <f t="shared" si="6"/>
        <v>0.67333333333333334</v>
      </c>
      <c r="P12" s="13">
        <f t="shared" si="1"/>
        <v>1.9172552976791213E-2</v>
      </c>
    </row>
    <row r="13" spans="1:16" x14ac:dyDescent="0.2">
      <c r="A13" s="49" t="s">
        <v>332</v>
      </c>
      <c r="B13" s="5">
        <v>1500</v>
      </c>
      <c r="C13" s="8">
        <f t="shared" si="2"/>
        <v>2572.9500000000003</v>
      </c>
      <c r="D13" s="50">
        <v>2.5000000000000001E-2</v>
      </c>
      <c r="E13" s="9">
        <f t="shared" si="7"/>
        <v>7.2499999999999995E-2</v>
      </c>
      <c r="F13" s="11">
        <v>0.38750000000000001</v>
      </c>
      <c r="G13" s="12">
        <f t="shared" si="0"/>
        <v>1248</v>
      </c>
      <c r="H13" s="13">
        <f t="shared" si="3"/>
        <v>0.83199999999999996</v>
      </c>
      <c r="I13" s="4"/>
      <c r="J13" s="8">
        <f t="shared" si="4"/>
        <v>2623.65</v>
      </c>
      <c r="K13" s="50">
        <v>2.5000000000000001E-2</v>
      </c>
      <c r="L13" s="9">
        <f t="shared" si="8"/>
        <v>7.2499999999999995E-2</v>
      </c>
      <c r="M13" s="11">
        <v>0.38750000000000001</v>
      </c>
      <c r="N13" s="12">
        <f t="shared" si="5"/>
        <v>1272</v>
      </c>
      <c r="O13" s="56">
        <f t="shared" si="6"/>
        <v>0.84799999999999998</v>
      </c>
      <c r="P13" s="13">
        <f t="shared" si="1"/>
        <v>1.9230769230769162E-2</v>
      </c>
    </row>
    <row r="14" spans="1:16" x14ac:dyDescent="0.2">
      <c r="A14" s="49" t="s">
        <v>331</v>
      </c>
      <c r="B14" s="5">
        <v>1500</v>
      </c>
      <c r="C14" s="8">
        <f t="shared" si="2"/>
        <v>2572.9500000000003</v>
      </c>
      <c r="D14" s="50">
        <v>2.5000000000000001E-2</v>
      </c>
      <c r="E14" s="9">
        <f t="shared" si="7"/>
        <v>7.2499999999999995E-2</v>
      </c>
      <c r="F14" s="11">
        <v>0.36875000000000002</v>
      </c>
      <c r="G14" s="12">
        <f t="shared" si="0"/>
        <v>1200</v>
      </c>
      <c r="H14" s="13">
        <f t="shared" si="3"/>
        <v>0.8</v>
      </c>
      <c r="I14" s="4"/>
      <c r="J14" s="8">
        <f t="shared" si="4"/>
        <v>2623.65</v>
      </c>
      <c r="K14" s="50">
        <v>2.5000000000000001E-2</v>
      </c>
      <c r="L14" s="9">
        <f t="shared" si="8"/>
        <v>7.2499999999999995E-2</v>
      </c>
      <c r="M14" s="11">
        <v>0.36875000000000002</v>
      </c>
      <c r="N14" s="12">
        <f t="shared" si="5"/>
        <v>1223</v>
      </c>
      <c r="O14" s="56">
        <f t="shared" si="6"/>
        <v>0.81533333333333335</v>
      </c>
      <c r="P14" s="13">
        <f t="shared" si="1"/>
        <v>1.9166666666666776E-2</v>
      </c>
    </row>
    <row r="15" spans="1:16" x14ac:dyDescent="0.2">
      <c r="A15" s="49" t="s">
        <v>333</v>
      </c>
      <c r="B15" s="5">
        <v>1500</v>
      </c>
      <c r="C15" s="8">
        <f t="shared" si="2"/>
        <v>2572.9500000000003</v>
      </c>
      <c r="D15" s="50">
        <v>2.5000000000000001E-2</v>
      </c>
      <c r="E15" s="9">
        <f t="shared" si="7"/>
        <v>7.2499999999999995E-2</v>
      </c>
      <c r="F15" s="11">
        <v>0.3125</v>
      </c>
      <c r="G15" s="12">
        <f t="shared" si="0"/>
        <v>1055</v>
      </c>
      <c r="H15" s="13">
        <f t="shared" si="3"/>
        <v>0.70333333333333337</v>
      </c>
      <c r="I15" s="4"/>
      <c r="J15" s="8">
        <f t="shared" si="4"/>
        <v>2623.65</v>
      </c>
      <c r="K15" s="50">
        <v>2.5000000000000001E-2</v>
      </c>
      <c r="L15" s="9">
        <f t="shared" si="8"/>
        <v>7.2499999999999995E-2</v>
      </c>
      <c r="M15" s="11">
        <v>0.3125</v>
      </c>
      <c r="N15" s="12">
        <f t="shared" si="5"/>
        <v>1076</v>
      </c>
      <c r="O15" s="56">
        <f t="shared" si="6"/>
        <v>0.71733333333333338</v>
      </c>
      <c r="P15" s="13">
        <f t="shared" si="1"/>
        <v>1.9905213270142275E-2</v>
      </c>
    </row>
    <row r="16" spans="1:16" x14ac:dyDescent="0.2">
      <c r="A16" s="49" t="s">
        <v>334</v>
      </c>
      <c r="B16" s="5">
        <v>1500</v>
      </c>
      <c r="C16" s="8">
        <f t="shared" si="2"/>
        <v>2572.9500000000003</v>
      </c>
      <c r="D16" s="50">
        <v>2.5000000000000001E-2</v>
      </c>
      <c r="E16" s="9">
        <f t="shared" si="7"/>
        <v>7.2499999999999995E-2</v>
      </c>
      <c r="F16" s="11">
        <v>0.22500000000000001</v>
      </c>
      <c r="G16" s="12">
        <f t="shared" si="0"/>
        <v>830</v>
      </c>
      <c r="H16" s="13">
        <f t="shared" si="3"/>
        <v>0.55333333333333334</v>
      </c>
      <c r="I16" s="4"/>
      <c r="J16" s="8">
        <f t="shared" si="4"/>
        <v>2623.65</v>
      </c>
      <c r="K16" s="50">
        <v>2.5000000000000001E-2</v>
      </c>
      <c r="L16" s="9">
        <f t="shared" si="8"/>
        <v>7.2499999999999995E-2</v>
      </c>
      <c r="M16" s="11">
        <v>0.22500000000000001</v>
      </c>
      <c r="N16" s="12">
        <f t="shared" si="5"/>
        <v>846</v>
      </c>
      <c r="O16" s="56">
        <f t="shared" si="6"/>
        <v>0.56399999999999995</v>
      </c>
      <c r="P16" s="13">
        <f t="shared" si="1"/>
        <v>1.9277108433734869E-2</v>
      </c>
    </row>
    <row r="17" spans="1:16" x14ac:dyDescent="0.2">
      <c r="A17" s="49" t="s">
        <v>335</v>
      </c>
      <c r="B17" s="5">
        <v>1500</v>
      </c>
      <c r="C17" s="8">
        <f t="shared" si="2"/>
        <v>2572.9500000000003</v>
      </c>
      <c r="D17" s="50">
        <v>2.5000000000000001E-2</v>
      </c>
      <c r="E17" s="9">
        <f t="shared" si="7"/>
        <v>7.2499999999999995E-2</v>
      </c>
      <c r="F17" s="11">
        <v>0.24875</v>
      </c>
      <c r="G17" s="12">
        <f t="shared" si="0"/>
        <v>891</v>
      </c>
      <c r="H17" s="13">
        <f t="shared" si="3"/>
        <v>0.59399999999999997</v>
      </c>
      <c r="I17" s="4"/>
      <c r="J17" s="8">
        <f t="shared" si="4"/>
        <v>2623.65</v>
      </c>
      <c r="K17" s="50">
        <v>2.5000000000000001E-2</v>
      </c>
      <c r="L17" s="9">
        <f t="shared" si="8"/>
        <v>7.2499999999999995E-2</v>
      </c>
      <c r="M17" s="11">
        <v>0.24875</v>
      </c>
      <c r="N17" s="12">
        <f t="shared" si="5"/>
        <v>908</v>
      </c>
      <c r="O17" s="56">
        <f t="shared" si="6"/>
        <v>0.60533333333333328</v>
      </c>
      <c r="P17" s="13">
        <f t="shared" si="1"/>
        <v>1.9079685746352437E-2</v>
      </c>
    </row>
    <row r="18" spans="1:16" x14ac:dyDescent="0.2">
      <c r="A18" s="49" t="s">
        <v>336</v>
      </c>
      <c r="B18" s="5">
        <v>1500</v>
      </c>
      <c r="C18" s="8">
        <f t="shared" si="2"/>
        <v>2572.9500000000003</v>
      </c>
      <c r="D18" s="50">
        <v>2.5000000000000001E-2</v>
      </c>
      <c r="E18" s="9">
        <f t="shared" si="7"/>
        <v>7.2499999999999995E-2</v>
      </c>
      <c r="F18" s="11">
        <v>0.22500000000000001</v>
      </c>
      <c r="G18" s="12">
        <f t="shared" si="0"/>
        <v>830</v>
      </c>
      <c r="H18" s="13">
        <f t="shared" si="3"/>
        <v>0.55333333333333334</v>
      </c>
      <c r="I18" s="4"/>
      <c r="J18" s="8">
        <f t="shared" si="4"/>
        <v>2623.65</v>
      </c>
      <c r="K18" s="50">
        <v>2.5000000000000001E-2</v>
      </c>
      <c r="L18" s="9">
        <f t="shared" si="8"/>
        <v>7.2499999999999995E-2</v>
      </c>
      <c r="M18" s="11">
        <v>0.22500000000000001</v>
      </c>
      <c r="N18" s="12">
        <f t="shared" si="5"/>
        <v>846</v>
      </c>
      <c r="O18" s="56">
        <f t="shared" si="6"/>
        <v>0.56399999999999995</v>
      </c>
      <c r="P18" s="13">
        <f t="shared" si="1"/>
        <v>1.9277108433734869E-2</v>
      </c>
    </row>
    <row r="19" spans="1:16" x14ac:dyDescent="0.2">
      <c r="A19" s="49" t="s">
        <v>338</v>
      </c>
      <c r="B19" s="5">
        <v>1500</v>
      </c>
      <c r="C19" s="8">
        <f t="shared" si="2"/>
        <v>2572.9500000000003</v>
      </c>
      <c r="D19" s="50">
        <v>2.5000000000000001E-2</v>
      </c>
      <c r="E19" s="9">
        <f t="shared" si="7"/>
        <v>7.2499999999999995E-2</v>
      </c>
      <c r="F19" s="11">
        <v>0.28749999999999998</v>
      </c>
      <c r="G19" s="12">
        <f t="shared" si="0"/>
        <v>991</v>
      </c>
      <c r="H19" s="13">
        <f t="shared" si="3"/>
        <v>0.66066666666666662</v>
      </c>
      <c r="I19" s="4"/>
      <c r="J19" s="8">
        <f t="shared" si="4"/>
        <v>2623.65</v>
      </c>
      <c r="K19" s="50">
        <v>2.5000000000000001E-2</v>
      </c>
      <c r="L19" s="9">
        <f t="shared" si="8"/>
        <v>7.2499999999999995E-2</v>
      </c>
      <c r="M19" s="11">
        <v>0.28749999999999998</v>
      </c>
      <c r="N19" s="12">
        <f t="shared" si="5"/>
        <v>1010</v>
      </c>
      <c r="O19" s="56">
        <f t="shared" si="6"/>
        <v>0.67333333333333334</v>
      </c>
      <c r="P19" s="13">
        <f t="shared" si="1"/>
        <v>1.9172552976791213E-2</v>
      </c>
    </row>
    <row r="20" spans="1:16" x14ac:dyDescent="0.2">
      <c r="A20" s="49" t="s">
        <v>337</v>
      </c>
      <c r="B20" s="5">
        <v>1500</v>
      </c>
      <c r="C20" s="8">
        <f t="shared" si="2"/>
        <v>2572.9500000000003</v>
      </c>
      <c r="D20" s="50">
        <v>2.5000000000000001E-2</v>
      </c>
      <c r="E20" s="9">
        <f t="shared" si="7"/>
        <v>7.2499999999999995E-2</v>
      </c>
      <c r="F20" s="11">
        <v>0.24875</v>
      </c>
      <c r="G20" s="12">
        <f t="shared" si="0"/>
        <v>891</v>
      </c>
      <c r="H20" s="13">
        <f t="shared" si="3"/>
        <v>0.59399999999999997</v>
      </c>
      <c r="I20" s="4"/>
      <c r="J20" s="8">
        <f t="shared" si="4"/>
        <v>2623.65</v>
      </c>
      <c r="K20" s="50">
        <v>2.5000000000000001E-2</v>
      </c>
      <c r="L20" s="9">
        <f t="shared" si="8"/>
        <v>7.2499999999999995E-2</v>
      </c>
      <c r="M20" s="11">
        <v>0.24875</v>
      </c>
      <c r="N20" s="12">
        <f t="shared" si="5"/>
        <v>908</v>
      </c>
      <c r="O20" s="56">
        <f t="shared" si="6"/>
        <v>0.60533333333333328</v>
      </c>
      <c r="P20" s="13">
        <f t="shared" si="1"/>
        <v>1.9079685746352437E-2</v>
      </c>
    </row>
    <row r="21" spans="1:16" x14ac:dyDescent="0.2">
      <c r="A21" s="49" t="s">
        <v>339</v>
      </c>
      <c r="B21" s="5">
        <v>1500</v>
      </c>
      <c r="C21" s="8">
        <f t="shared" si="2"/>
        <v>2572.9500000000003</v>
      </c>
      <c r="D21" s="50">
        <v>2.5000000000000001E-2</v>
      </c>
      <c r="E21" s="9">
        <f t="shared" si="7"/>
        <v>7.2499999999999995E-2</v>
      </c>
      <c r="F21" s="11">
        <v>0.3125</v>
      </c>
      <c r="G21" s="12">
        <f t="shared" si="0"/>
        <v>1055</v>
      </c>
      <c r="H21" s="13">
        <f t="shared" si="3"/>
        <v>0.70333333333333337</v>
      </c>
      <c r="I21" s="4"/>
      <c r="J21" s="8">
        <f t="shared" si="4"/>
        <v>2623.65</v>
      </c>
      <c r="K21" s="50">
        <v>2.5000000000000001E-2</v>
      </c>
      <c r="L21" s="9">
        <f t="shared" si="8"/>
        <v>7.2499999999999995E-2</v>
      </c>
      <c r="M21" s="11">
        <v>0.3125</v>
      </c>
      <c r="N21" s="12">
        <f t="shared" si="5"/>
        <v>1076</v>
      </c>
      <c r="O21" s="56">
        <f t="shared" si="6"/>
        <v>0.71733333333333338</v>
      </c>
      <c r="P21" s="13">
        <f t="shared" si="1"/>
        <v>1.9905213270142275E-2</v>
      </c>
    </row>
    <row r="22" spans="1:16" x14ac:dyDescent="0.2">
      <c r="A22" s="49" t="s">
        <v>340</v>
      </c>
      <c r="B22" s="5">
        <v>1500</v>
      </c>
      <c r="C22" s="8">
        <f t="shared" si="2"/>
        <v>2572.9500000000003</v>
      </c>
      <c r="D22" s="50">
        <v>2.5000000000000001E-2</v>
      </c>
      <c r="E22" s="9">
        <f t="shared" si="7"/>
        <v>7.2499999999999995E-2</v>
      </c>
      <c r="F22" s="11">
        <v>0.3125</v>
      </c>
      <c r="G22" s="12">
        <f t="shared" si="0"/>
        <v>1055</v>
      </c>
      <c r="H22" s="13">
        <f t="shared" si="3"/>
        <v>0.70333333333333337</v>
      </c>
      <c r="I22" s="4"/>
      <c r="J22" s="8">
        <f t="shared" si="4"/>
        <v>2623.65</v>
      </c>
      <c r="K22" s="50">
        <v>2.5000000000000001E-2</v>
      </c>
      <c r="L22" s="9">
        <f t="shared" si="8"/>
        <v>7.2499999999999995E-2</v>
      </c>
      <c r="M22" s="11">
        <v>0.3125</v>
      </c>
      <c r="N22" s="12">
        <f t="shared" si="5"/>
        <v>1076</v>
      </c>
      <c r="O22" s="56">
        <f t="shared" si="6"/>
        <v>0.71733333333333338</v>
      </c>
      <c r="P22" s="13">
        <f t="shared" si="1"/>
        <v>1.9905213270142275E-2</v>
      </c>
    </row>
    <row r="23" spans="1:16" x14ac:dyDescent="0.2">
      <c r="A23" s="49" t="s">
        <v>341</v>
      </c>
      <c r="B23" s="5">
        <v>1500</v>
      </c>
      <c r="C23" s="8">
        <f t="shared" si="2"/>
        <v>2572.9500000000003</v>
      </c>
      <c r="D23" s="50">
        <v>2.5000000000000001E-2</v>
      </c>
      <c r="E23" s="9">
        <f t="shared" si="7"/>
        <v>7.2499999999999995E-2</v>
      </c>
      <c r="F23" s="11">
        <v>0.33750000000000002</v>
      </c>
      <c r="G23" s="12">
        <f t="shared" si="0"/>
        <v>1119</v>
      </c>
      <c r="H23" s="13">
        <f t="shared" si="3"/>
        <v>0.746</v>
      </c>
      <c r="I23" s="4"/>
      <c r="J23" s="8">
        <f t="shared" si="4"/>
        <v>2623.65</v>
      </c>
      <c r="K23" s="50">
        <v>2.5000000000000001E-2</v>
      </c>
      <c r="L23" s="9">
        <f t="shared" si="8"/>
        <v>7.2499999999999995E-2</v>
      </c>
      <c r="M23" s="11">
        <v>0.33750000000000002</v>
      </c>
      <c r="N23" s="12">
        <f t="shared" si="5"/>
        <v>1141</v>
      </c>
      <c r="O23" s="56">
        <f t="shared" si="6"/>
        <v>0.76066666666666671</v>
      </c>
      <c r="P23" s="13">
        <f t="shared" si="1"/>
        <v>1.9660411081322549E-2</v>
      </c>
    </row>
    <row r="24" spans="1:16" x14ac:dyDescent="0.2">
      <c r="A24" s="49" t="s">
        <v>342</v>
      </c>
      <c r="B24" s="5">
        <v>1500</v>
      </c>
      <c r="C24" s="8">
        <f t="shared" si="2"/>
        <v>2572.9500000000003</v>
      </c>
      <c r="D24" s="50">
        <v>2.5000000000000001E-2</v>
      </c>
      <c r="E24" s="9">
        <f t="shared" si="7"/>
        <v>7.2499999999999995E-2</v>
      </c>
      <c r="F24" s="11">
        <v>0.36249999999999999</v>
      </c>
      <c r="G24" s="12">
        <f t="shared" si="0"/>
        <v>1184</v>
      </c>
      <c r="H24" s="13">
        <f t="shared" si="3"/>
        <v>0.78933333333333333</v>
      </c>
      <c r="I24" s="4"/>
      <c r="J24" s="8">
        <f t="shared" si="4"/>
        <v>2623.65</v>
      </c>
      <c r="K24" s="50">
        <v>2.5000000000000001E-2</v>
      </c>
      <c r="L24" s="9">
        <f t="shared" si="8"/>
        <v>7.2499999999999995E-2</v>
      </c>
      <c r="M24" s="11">
        <v>0.36249999999999999</v>
      </c>
      <c r="N24" s="12">
        <f t="shared" si="5"/>
        <v>1207</v>
      </c>
      <c r="O24" s="56">
        <f t="shared" si="6"/>
        <v>0.80466666666666664</v>
      </c>
      <c r="P24" s="13">
        <f t="shared" si="1"/>
        <v>1.9425675675675658E-2</v>
      </c>
    </row>
    <row r="25" spans="1:16" x14ac:dyDescent="0.2">
      <c r="A25" s="49" t="s">
        <v>343</v>
      </c>
      <c r="B25" s="5">
        <v>1500</v>
      </c>
      <c r="C25" s="8">
        <f t="shared" si="2"/>
        <v>2572.9500000000003</v>
      </c>
      <c r="D25" s="50">
        <v>2.5000000000000001E-2</v>
      </c>
      <c r="E25" s="9">
        <f t="shared" si="7"/>
        <v>7.2499999999999995E-2</v>
      </c>
      <c r="F25" s="11">
        <v>0.38750000000000001</v>
      </c>
      <c r="G25" s="12">
        <f t="shared" si="0"/>
        <v>1248</v>
      </c>
      <c r="H25" s="13">
        <f t="shared" si="3"/>
        <v>0.83199999999999996</v>
      </c>
      <c r="I25" s="4"/>
      <c r="J25" s="8">
        <f t="shared" si="4"/>
        <v>2623.65</v>
      </c>
      <c r="K25" s="50">
        <v>2.5000000000000001E-2</v>
      </c>
      <c r="L25" s="9">
        <f t="shared" si="8"/>
        <v>7.2499999999999995E-2</v>
      </c>
      <c r="M25" s="11">
        <v>0.38750000000000001</v>
      </c>
      <c r="N25" s="12">
        <f t="shared" si="5"/>
        <v>1272</v>
      </c>
      <c r="O25" s="56">
        <f t="shared" si="6"/>
        <v>0.84799999999999998</v>
      </c>
      <c r="P25" s="13">
        <f t="shared" si="1"/>
        <v>1.9230769230769162E-2</v>
      </c>
    </row>
    <row r="26" spans="1:16" x14ac:dyDescent="0.2">
      <c r="A26" s="49" t="s">
        <v>345</v>
      </c>
      <c r="B26" s="5">
        <v>1500</v>
      </c>
      <c r="C26" s="8">
        <f t="shared" si="2"/>
        <v>2572.9500000000003</v>
      </c>
      <c r="D26" s="50">
        <v>2.5000000000000001E-2</v>
      </c>
      <c r="E26" s="9">
        <f t="shared" si="7"/>
        <v>7.2499999999999995E-2</v>
      </c>
      <c r="F26" s="11">
        <v>0.35</v>
      </c>
      <c r="G26" s="12">
        <f t="shared" si="0"/>
        <v>1151</v>
      </c>
      <c r="H26" s="13">
        <f t="shared" si="3"/>
        <v>0.76733333333333331</v>
      </c>
      <c r="I26" s="4"/>
      <c r="J26" s="8">
        <f t="shared" si="4"/>
        <v>2623.65</v>
      </c>
      <c r="K26" s="50">
        <v>2.5000000000000001E-2</v>
      </c>
      <c r="L26" s="9">
        <f t="shared" si="8"/>
        <v>7.2499999999999995E-2</v>
      </c>
      <c r="M26" s="11">
        <v>0.35</v>
      </c>
      <c r="N26" s="12">
        <f t="shared" si="5"/>
        <v>1174</v>
      </c>
      <c r="O26" s="56">
        <f t="shared" si="6"/>
        <v>0.78266666666666662</v>
      </c>
      <c r="P26" s="13">
        <f t="shared" si="1"/>
        <v>1.9982623805386623E-2</v>
      </c>
    </row>
    <row r="27" spans="1:16" x14ac:dyDescent="0.2">
      <c r="A27" s="49" t="s">
        <v>346</v>
      </c>
      <c r="B27" s="5">
        <v>1500</v>
      </c>
      <c r="C27" s="8">
        <f t="shared" si="2"/>
        <v>2572.9500000000003</v>
      </c>
      <c r="D27" s="50">
        <v>2.5000000000000001E-2</v>
      </c>
      <c r="E27" s="9">
        <f t="shared" si="7"/>
        <v>7.2499999999999995E-2</v>
      </c>
      <c r="F27" s="11">
        <v>0.375</v>
      </c>
      <c r="G27" s="12">
        <f t="shared" si="0"/>
        <v>1216</v>
      </c>
      <c r="H27" s="13">
        <f t="shared" si="3"/>
        <v>0.81066666666666665</v>
      </c>
      <c r="I27" s="4"/>
      <c r="J27" s="8">
        <f t="shared" si="4"/>
        <v>2623.65</v>
      </c>
      <c r="K27" s="50">
        <v>2.5000000000000001E-2</v>
      </c>
      <c r="L27" s="9">
        <f t="shared" si="8"/>
        <v>7.2499999999999995E-2</v>
      </c>
      <c r="M27" s="11">
        <v>0.375</v>
      </c>
      <c r="N27" s="12">
        <f t="shared" si="5"/>
        <v>1240</v>
      </c>
      <c r="O27" s="56">
        <f t="shared" si="6"/>
        <v>0.82666666666666666</v>
      </c>
      <c r="P27" s="13">
        <f t="shared" si="1"/>
        <v>1.9736842105263053E-2</v>
      </c>
    </row>
    <row r="28" spans="1:16" x14ac:dyDescent="0.2">
      <c r="A28" s="49" t="s">
        <v>328</v>
      </c>
      <c r="B28" s="5">
        <v>1500</v>
      </c>
      <c r="C28" s="8">
        <f t="shared" si="2"/>
        <v>2572.9500000000003</v>
      </c>
      <c r="D28" s="50">
        <v>2.5000000000000001E-2</v>
      </c>
      <c r="E28" s="9">
        <f t="shared" si="7"/>
        <v>7.2499999999999995E-2</v>
      </c>
      <c r="F28" s="11">
        <v>0.33750000000000002</v>
      </c>
      <c r="G28" s="12">
        <f t="shared" si="0"/>
        <v>1119</v>
      </c>
      <c r="H28" s="13">
        <f t="shared" si="3"/>
        <v>0.746</v>
      </c>
      <c r="I28" s="4"/>
      <c r="J28" s="8">
        <f t="shared" si="4"/>
        <v>2623.65</v>
      </c>
      <c r="K28" s="50">
        <v>2.5000000000000001E-2</v>
      </c>
      <c r="L28" s="9">
        <f t="shared" si="8"/>
        <v>7.2499999999999995E-2</v>
      </c>
      <c r="M28" s="11">
        <v>0.33750000000000002</v>
      </c>
      <c r="N28" s="12">
        <f t="shared" si="5"/>
        <v>1141</v>
      </c>
      <c r="O28" s="56">
        <f t="shared" si="6"/>
        <v>0.76066666666666671</v>
      </c>
      <c r="P28" s="13">
        <f t="shared" si="1"/>
        <v>1.9660411081322549E-2</v>
      </c>
    </row>
    <row r="29" spans="1:16" x14ac:dyDescent="0.2">
      <c r="A29" s="49" t="s">
        <v>347</v>
      </c>
      <c r="B29" s="5">
        <v>1500</v>
      </c>
      <c r="C29" s="8">
        <f t="shared" si="2"/>
        <v>2572.9500000000003</v>
      </c>
      <c r="D29" s="50">
        <v>2.5000000000000001E-2</v>
      </c>
      <c r="E29" s="9">
        <f t="shared" si="7"/>
        <v>7.2499999999999995E-2</v>
      </c>
      <c r="F29" s="11">
        <v>0.35</v>
      </c>
      <c r="G29" s="12">
        <f t="shared" si="0"/>
        <v>1151</v>
      </c>
      <c r="H29" s="13">
        <f t="shared" si="3"/>
        <v>0.76733333333333331</v>
      </c>
      <c r="I29" s="4"/>
      <c r="J29" s="8">
        <f t="shared" si="4"/>
        <v>2623.65</v>
      </c>
      <c r="K29" s="50">
        <v>2.5000000000000001E-2</v>
      </c>
      <c r="L29" s="9">
        <f t="shared" si="8"/>
        <v>7.2499999999999995E-2</v>
      </c>
      <c r="M29" s="11">
        <v>0.35</v>
      </c>
      <c r="N29" s="12">
        <f t="shared" si="5"/>
        <v>1174</v>
      </c>
      <c r="O29" s="56">
        <f t="shared" si="6"/>
        <v>0.78266666666666662</v>
      </c>
      <c r="P29" s="13">
        <f t="shared" si="1"/>
        <v>1.9982623805386623E-2</v>
      </c>
    </row>
    <row r="30" spans="1:16" x14ac:dyDescent="0.2">
      <c r="A30" s="49" t="s">
        <v>344</v>
      </c>
      <c r="B30" s="5">
        <v>1500</v>
      </c>
      <c r="C30" s="8">
        <f t="shared" si="2"/>
        <v>2572.9500000000003</v>
      </c>
      <c r="D30" s="50">
        <v>2.5000000000000001E-2</v>
      </c>
      <c r="E30" s="9">
        <f t="shared" si="7"/>
        <v>7.2499999999999995E-2</v>
      </c>
      <c r="F30" s="11">
        <v>0.34875</v>
      </c>
      <c r="G30" s="12">
        <f t="shared" si="0"/>
        <v>1148</v>
      </c>
      <c r="H30" s="13">
        <f t="shared" si="3"/>
        <v>0.76533333333333331</v>
      </c>
      <c r="I30" s="4"/>
      <c r="J30" s="8">
        <f t="shared" si="4"/>
        <v>2623.65</v>
      </c>
      <c r="K30" s="50">
        <v>2.5000000000000001E-2</v>
      </c>
      <c r="L30" s="9">
        <f t="shared" si="8"/>
        <v>7.2499999999999995E-2</v>
      </c>
      <c r="M30" s="11">
        <v>0.34875</v>
      </c>
      <c r="N30" s="12">
        <f t="shared" si="5"/>
        <v>1171</v>
      </c>
      <c r="O30" s="56">
        <f t="shared" si="6"/>
        <v>0.78066666666666662</v>
      </c>
      <c r="P30" s="13">
        <f t="shared" si="1"/>
        <v>2.0034843205574804E-2</v>
      </c>
    </row>
    <row r="31" spans="1:16" x14ac:dyDescent="0.2">
      <c r="A31" s="49" t="s">
        <v>349</v>
      </c>
      <c r="B31" s="5">
        <v>1500</v>
      </c>
      <c r="C31" s="8">
        <f t="shared" si="2"/>
        <v>2572.9500000000003</v>
      </c>
      <c r="D31" s="50">
        <v>2.5000000000000001E-2</v>
      </c>
      <c r="E31" s="9">
        <f t="shared" si="7"/>
        <v>7.2499999999999995E-2</v>
      </c>
      <c r="F31" s="11">
        <v>0.32500000000000001</v>
      </c>
      <c r="G31" s="12">
        <f t="shared" si="0"/>
        <v>1087</v>
      </c>
      <c r="H31" s="13">
        <f t="shared" si="3"/>
        <v>0.72466666666666668</v>
      </c>
      <c r="I31" s="4"/>
      <c r="J31" s="8">
        <f>SUM(B31 * 1.7491)</f>
        <v>2623.65</v>
      </c>
      <c r="K31" s="50">
        <v>2.5000000000000001E-2</v>
      </c>
      <c r="L31" s="9">
        <f t="shared" si="8"/>
        <v>7.2499999999999995E-2</v>
      </c>
      <c r="M31" s="11">
        <v>0.32500000000000001</v>
      </c>
      <c r="N31" s="12">
        <f t="shared" si="5"/>
        <v>1108</v>
      </c>
      <c r="O31" s="56">
        <f t="shared" si="6"/>
        <v>0.73866666666666669</v>
      </c>
      <c r="P31" s="13">
        <f t="shared" si="1"/>
        <v>1.931922723091084E-2</v>
      </c>
    </row>
    <row r="32" spans="1:16" x14ac:dyDescent="0.2">
      <c r="A32" s="49" t="s">
        <v>348</v>
      </c>
      <c r="B32" s="5">
        <v>1500</v>
      </c>
      <c r="C32" s="8">
        <f t="shared" si="2"/>
        <v>2572.9500000000003</v>
      </c>
      <c r="D32" s="50">
        <v>2.5000000000000001E-2</v>
      </c>
      <c r="E32" s="9">
        <f t="shared" si="7"/>
        <v>7.2499999999999995E-2</v>
      </c>
      <c r="F32" s="11">
        <v>0.27500000000000002</v>
      </c>
      <c r="G32" s="12">
        <f t="shared" si="0"/>
        <v>958</v>
      </c>
      <c r="H32" s="13">
        <f t="shared" si="3"/>
        <v>0.63866666666666672</v>
      </c>
      <c r="I32" s="4"/>
      <c r="J32" s="8">
        <f t="shared" ref="J32:J73" si="9">SUM(B32 * 1.7491)</f>
        <v>2623.65</v>
      </c>
      <c r="K32" s="50">
        <v>2.5000000000000001E-2</v>
      </c>
      <c r="L32" s="9">
        <f t="shared" si="8"/>
        <v>7.2499999999999995E-2</v>
      </c>
      <c r="M32" s="11">
        <v>0.27500000000000002</v>
      </c>
      <c r="N32" s="12">
        <f t="shared" si="5"/>
        <v>977</v>
      </c>
      <c r="O32" s="56">
        <f t="shared" si="6"/>
        <v>0.65133333333333332</v>
      </c>
      <c r="P32" s="13">
        <f t="shared" si="1"/>
        <v>1.9832985386221358E-2</v>
      </c>
    </row>
    <row r="33" spans="1:16" x14ac:dyDescent="0.2">
      <c r="A33" s="49" t="s">
        <v>352</v>
      </c>
      <c r="B33" s="5">
        <v>1500</v>
      </c>
      <c r="C33" s="8">
        <f t="shared" si="2"/>
        <v>2572.9500000000003</v>
      </c>
      <c r="D33" s="50">
        <v>2.5000000000000001E-2</v>
      </c>
      <c r="E33" s="9">
        <f t="shared" si="7"/>
        <v>7.2499999999999995E-2</v>
      </c>
      <c r="F33" s="11">
        <v>0.21875</v>
      </c>
      <c r="G33" s="12">
        <f t="shared" si="0"/>
        <v>814</v>
      </c>
      <c r="H33" s="13">
        <f t="shared" si="3"/>
        <v>0.54266666666666663</v>
      </c>
      <c r="I33" s="4"/>
      <c r="J33" s="8">
        <f>SUM(B33 * 1.7491)</f>
        <v>2623.65</v>
      </c>
      <c r="K33" s="50">
        <v>2.5000000000000001E-2</v>
      </c>
      <c r="L33" s="9">
        <f t="shared" si="8"/>
        <v>7.2499999999999995E-2</v>
      </c>
      <c r="M33" s="11">
        <v>0.21875</v>
      </c>
      <c r="N33" s="12">
        <f t="shared" si="5"/>
        <v>830</v>
      </c>
      <c r="O33" s="56">
        <f t="shared" si="6"/>
        <v>0.55333333333333334</v>
      </c>
      <c r="P33" s="13">
        <f t="shared" si="1"/>
        <v>1.9656019656019597E-2</v>
      </c>
    </row>
    <row r="34" spans="1:16" x14ac:dyDescent="0.2">
      <c r="A34" s="49" t="s">
        <v>351</v>
      </c>
      <c r="B34" s="5">
        <v>1500</v>
      </c>
      <c r="C34" s="8">
        <f t="shared" si="2"/>
        <v>2572.9500000000003</v>
      </c>
      <c r="D34" s="50">
        <v>2.5000000000000001E-2</v>
      </c>
      <c r="E34" s="9">
        <f t="shared" si="7"/>
        <v>7.2499999999999995E-2</v>
      </c>
      <c r="F34" s="11">
        <v>0.24374999999999999</v>
      </c>
      <c r="G34" s="12">
        <f t="shared" si="0"/>
        <v>878</v>
      </c>
      <c r="H34" s="13">
        <f t="shared" si="3"/>
        <v>0.58533333333333337</v>
      </c>
      <c r="I34" s="4"/>
      <c r="J34" s="8">
        <f t="shared" si="9"/>
        <v>2623.65</v>
      </c>
      <c r="K34" s="50">
        <v>2.5000000000000001E-2</v>
      </c>
      <c r="L34" s="9">
        <f t="shared" si="8"/>
        <v>7.2499999999999995E-2</v>
      </c>
      <c r="M34" s="11">
        <v>0.24374999999999999</v>
      </c>
      <c r="N34" s="12">
        <f t="shared" si="5"/>
        <v>895</v>
      </c>
      <c r="O34" s="56">
        <f t="shared" si="6"/>
        <v>0.59666666666666668</v>
      </c>
      <c r="P34" s="13">
        <f t="shared" si="1"/>
        <v>1.9362186788154823E-2</v>
      </c>
    </row>
    <row r="35" spans="1:16" x14ac:dyDescent="0.2">
      <c r="A35" s="49" t="s">
        <v>350</v>
      </c>
      <c r="B35" s="5">
        <v>1500</v>
      </c>
      <c r="C35" s="8">
        <f t="shared" si="2"/>
        <v>2572.9500000000003</v>
      </c>
      <c r="D35" s="50">
        <v>2.5000000000000001E-2</v>
      </c>
      <c r="E35" s="9">
        <f t="shared" si="7"/>
        <v>7.2499999999999995E-2</v>
      </c>
      <c r="F35" s="11">
        <v>0.27374999999999999</v>
      </c>
      <c r="G35" s="12">
        <f t="shared" si="0"/>
        <v>955</v>
      </c>
      <c r="H35" s="13">
        <f t="shared" si="3"/>
        <v>0.63666666666666671</v>
      </c>
      <c r="I35" s="4"/>
      <c r="J35" s="8">
        <f t="shared" si="9"/>
        <v>2623.65</v>
      </c>
      <c r="K35" s="50">
        <v>2.5000000000000001E-2</v>
      </c>
      <c r="L35" s="9">
        <f t="shared" si="8"/>
        <v>7.2499999999999995E-2</v>
      </c>
      <c r="M35" s="11">
        <v>0.27374999999999999</v>
      </c>
      <c r="N35" s="12">
        <f t="shared" si="5"/>
        <v>974</v>
      </c>
      <c r="O35" s="56">
        <f t="shared" si="6"/>
        <v>0.64933333333333332</v>
      </c>
      <c r="P35" s="13">
        <f t="shared" si="1"/>
        <v>1.9895287958115127E-2</v>
      </c>
    </row>
    <row r="36" spans="1:16" x14ac:dyDescent="0.2">
      <c r="A36" s="49" t="s">
        <v>353</v>
      </c>
      <c r="B36" s="5">
        <v>1500</v>
      </c>
      <c r="C36" s="8">
        <f t="shared" si="2"/>
        <v>2572.9500000000003</v>
      </c>
      <c r="D36" s="50">
        <v>2.5000000000000001E-2</v>
      </c>
      <c r="E36" s="9">
        <f t="shared" si="7"/>
        <v>7.2499999999999995E-2</v>
      </c>
      <c r="F36" s="11">
        <v>0.27500000000000002</v>
      </c>
      <c r="G36" s="12">
        <f t="shared" si="0"/>
        <v>958</v>
      </c>
      <c r="H36" s="13">
        <f t="shared" si="3"/>
        <v>0.63866666666666672</v>
      </c>
      <c r="I36" s="4"/>
      <c r="J36" s="8">
        <f t="shared" si="9"/>
        <v>2623.65</v>
      </c>
      <c r="K36" s="50">
        <v>2.5000000000000001E-2</v>
      </c>
      <c r="L36" s="9">
        <f t="shared" si="8"/>
        <v>7.2499999999999995E-2</v>
      </c>
      <c r="M36" s="11">
        <v>0.27500000000000002</v>
      </c>
      <c r="N36" s="12">
        <f t="shared" si="5"/>
        <v>977</v>
      </c>
      <c r="O36" s="56">
        <f t="shared" si="6"/>
        <v>0.65133333333333332</v>
      </c>
      <c r="P36" s="13">
        <f t="shared" si="1"/>
        <v>1.9832985386221358E-2</v>
      </c>
    </row>
    <row r="37" spans="1:16" x14ac:dyDescent="0.2">
      <c r="A37" s="49" t="s">
        <v>354</v>
      </c>
      <c r="B37" s="5">
        <v>1500</v>
      </c>
      <c r="C37" s="8">
        <f t="shared" si="2"/>
        <v>2572.9500000000003</v>
      </c>
      <c r="D37" s="50">
        <v>2.5000000000000001E-2</v>
      </c>
      <c r="E37" s="9">
        <f t="shared" si="7"/>
        <v>7.2499999999999995E-2</v>
      </c>
      <c r="F37" s="11">
        <v>0.3125</v>
      </c>
      <c r="G37" s="12">
        <f t="shared" si="0"/>
        <v>1055</v>
      </c>
      <c r="H37" s="13">
        <f t="shared" si="3"/>
        <v>0.70333333333333337</v>
      </c>
      <c r="I37" s="4"/>
      <c r="J37" s="8">
        <f t="shared" si="9"/>
        <v>2623.65</v>
      </c>
      <c r="K37" s="50">
        <v>2.5000000000000001E-2</v>
      </c>
      <c r="L37" s="9">
        <f t="shared" si="8"/>
        <v>7.2499999999999995E-2</v>
      </c>
      <c r="M37" s="11">
        <v>0.3125</v>
      </c>
      <c r="N37" s="12">
        <f t="shared" si="5"/>
        <v>1076</v>
      </c>
      <c r="O37" s="56">
        <f t="shared" si="6"/>
        <v>0.71733333333333338</v>
      </c>
      <c r="P37" s="13">
        <f t="shared" si="1"/>
        <v>1.9905213270142275E-2</v>
      </c>
    </row>
    <row r="38" spans="1:16" x14ac:dyDescent="0.2">
      <c r="A38" s="49" t="s">
        <v>355</v>
      </c>
      <c r="B38" s="5">
        <v>1500</v>
      </c>
      <c r="C38" s="8">
        <f t="shared" si="2"/>
        <v>2572.9500000000003</v>
      </c>
      <c r="D38" s="50">
        <v>2.5000000000000001E-2</v>
      </c>
      <c r="E38" s="9">
        <f t="shared" si="7"/>
        <v>7.2499999999999995E-2</v>
      </c>
      <c r="F38" s="11">
        <v>0.3</v>
      </c>
      <c r="G38" s="12">
        <f t="shared" si="0"/>
        <v>1023</v>
      </c>
      <c r="H38" s="13">
        <f t="shared" si="3"/>
        <v>0.68200000000000005</v>
      </c>
      <c r="I38" s="4"/>
      <c r="J38" s="8">
        <f t="shared" si="9"/>
        <v>2623.65</v>
      </c>
      <c r="K38" s="50">
        <v>2.5000000000000001E-2</v>
      </c>
      <c r="L38" s="9">
        <f t="shared" si="8"/>
        <v>7.2499999999999995E-2</v>
      </c>
      <c r="M38" s="11">
        <v>0.3</v>
      </c>
      <c r="N38" s="12">
        <f t="shared" si="5"/>
        <v>1043</v>
      </c>
      <c r="O38" s="56">
        <f t="shared" si="6"/>
        <v>0.69533333333333336</v>
      </c>
      <c r="P38" s="13">
        <f t="shared" si="1"/>
        <v>1.9550342130987275E-2</v>
      </c>
    </row>
    <row r="39" spans="1:16" x14ac:dyDescent="0.2">
      <c r="A39" s="49" t="s">
        <v>360</v>
      </c>
      <c r="B39" s="5">
        <v>1500</v>
      </c>
      <c r="C39" s="8">
        <f t="shared" si="2"/>
        <v>2572.9500000000003</v>
      </c>
      <c r="D39" s="50">
        <v>2.5000000000000001E-2</v>
      </c>
      <c r="E39" s="9">
        <f t="shared" si="7"/>
        <v>7.2499999999999995E-2</v>
      </c>
      <c r="F39" s="11">
        <v>0.35</v>
      </c>
      <c r="G39" s="12">
        <f t="shared" si="0"/>
        <v>1151</v>
      </c>
      <c r="H39" s="13">
        <f t="shared" si="3"/>
        <v>0.76733333333333331</v>
      </c>
      <c r="I39" s="4"/>
      <c r="J39" s="8">
        <f t="shared" si="9"/>
        <v>2623.65</v>
      </c>
      <c r="K39" s="50">
        <v>2.5000000000000001E-2</v>
      </c>
      <c r="L39" s="9">
        <f t="shared" si="8"/>
        <v>7.2499999999999995E-2</v>
      </c>
      <c r="M39" s="11">
        <v>0.35</v>
      </c>
      <c r="N39" s="12">
        <f t="shared" si="5"/>
        <v>1174</v>
      </c>
      <c r="O39" s="56">
        <f t="shared" si="6"/>
        <v>0.78266666666666662</v>
      </c>
      <c r="P39" s="13">
        <f t="shared" si="1"/>
        <v>1.9982623805386623E-2</v>
      </c>
    </row>
    <row r="40" spans="1:16" x14ac:dyDescent="0.2">
      <c r="A40" s="49" t="s">
        <v>359</v>
      </c>
      <c r="B40" s="5">
        <v>1500</v>
      </c>
      <c r="C40" s="8">
        <f t="shared" si="2"/>
        <v>2572.9500000000003</v>
      </c>
      <c r="D40" s="50">
        <v>2.5000000000000001E-2</v>
      </c>
      <c r="E40" s="9">
        <f t="shared" si="7"/>
        <v>7.2499999999999995E-2</v>
      </c>
      <c r="F40" s="11">
        <v>0.24374999999999999</v>
      </c>
      <c r="G40" s="12">
        <f t="shared" si="0"/>
        <v>878</v>
      </c>
      <c r="H40" s="13">
        <f t="shared" si="3"/>
        <v>0.58533333333333337</v>
      </c>
      <c r="I40" s="4"/>
      <c r="J40" s="8">
        <f t="shared" si="9"/>
        <v>2623.65</v>
      </c>
      <c r="K40" s="50">
        <v>2.5000000000000001E-2</v>
      </c>
      <c r="L40" s="9">
        <f t="shared" si="8"/>
        <v>7.2499999999999995E-2</v>
      </c>
      <c r="M40" s="11">
        <v>0.24374999999999999</v>
      </c>
      <c r="N40" s="12">
        <f t="shared" si="5"/>
        <v>895</v>
      </c>
      <c r="O40" s="56">
        <f t="shared" si="6"/>
        <v>0.59666666666666668</v>
      </c>
      <c r="P40" s="13">
        <f t="shared" si="1"/>
        <v>1.9362186788154823E-2</v>
      </c>
    </row>
    <row r="41" spans="1:16" x14ac:dyDescent="0.2">
      <c r="A41" s="49" t="s">
        <v>358</v>
      </c>
      <c r="B41" s="5">
        <v>1500</v>
      </c>
      <c r="C41" s="8">
        <f t="shared" si="2"/>
        <v>2572.9500000000003</v>
      </c>
      <c r="D41" s="50">
        <v>2.5000000000000001E-2</v>
      </c>
      <c r="E41" s="9">
        <f t="shared" si="7"/>
        <v>7.2499999999999995E-2</v>
      </c>
      <c r="F41" s="11">
        <v>0.3775</v>
      </c>
      <c r="G41" s="12">
        <f t="shared" si="0"/>
        <v>1222</v>
      </c>
      <c r="H41" s="13">
        <f t="shared" si="3"/>
        <v>0.81466666666666665</v>
      </c>
      <c r="I41" s="4"/>
      <c r="J41" s="8">
        <f t="shared" si="9"/>
        <v>2623.65</v>
      </c>
      <c r="K41" s="50">
        <v>2.5000000000000001E-2</v>
      </c>
      <c r="L41" s="9">
        <f t="shared" si="8"/>
        <v>7.2499999999999995E-2</v>
      </c>
      <c r="M41" s="47">
        <v>0.3725</v>
      </c>
      <c r="N41" s="12">
        <f t="shared" si="5"/>
        <v>1233</v>
      </c>
      <c r="O41" s="56">
        <f t="shared" si="6"/>
        <v>0.82199999999999995</v>
      </c>
      <c r="P41" s="13">
        <f t="shared" si="1"/>
        <v>9.0016366612111209E-3</v>
      </c>
    </row>
    <row r="42" spans="1:16" x14ac:dyDescent="0.2">
      <c r="A42" s="49" t="s">
        <v>357</v>
      </c>
      <c r="B42" s="5">
        <v>1500</v>
      </c>
      <c r="C42" s="8">
        <f t="shared" si="2"/>
        <v>2572.9500000000003</v>
      </c>
      <c r="D42" s="50">
        <v>2.5000000000000001E-2</v>
      </c>
      <c r="E42" s="9">
        <f t="shared" si="7"/>
        <v>7.2499999999999995E-2</v>
      </c>
      <c r="F42" s="11">
        <v>0.36249999999999999</v>
      </c>
      <c r="G42" s="12">
        <f t="shared" si="0"/>
        <v>1184</v>
      </c>
      <c r="H42" s="13">
        <f t="shared" si="3"/>
        <v>0.78933333333333333</v>
      </c>
      <c r="I42" s="4"/>
      <c r="J42" s="8">
        <f t="shared" si="9"/>
        <v>2623.65</v>
      </c>
      <c r="K42" s="50">
        <v>2.5000000000000001E-2</v>
      </c>
      <c r="L42" s="9">
        <f t="shared" si="8"/>
        <v>7.2499999999999995E-2</v>
      </c>
      <c r="M42" s="11">
        <v>0.36249999999999999</v>
      </c>
      <c r="N42" s="12">
        <f t="shared" si="5"/>
        <v>1207</v>
      </c>
      <c r="O42" s="56">
        <f t="shared" si="6"/>
        <v>0.80466666666666664</v>
      </c>
      <c r="P42" s="13">
        <f t="shared" si="1"/>
        <v>1.9425675675675658E-2</v>
      </c>
    </row>
    <row r="43" spans="1:16" x14ac:dyDescent="0.2">
      <c r="A43" s="49" t="s">
        <v>356</v>
      </c>
      <c r="B43" s="5">
        <v>1500</v>
      </c>
      <c r="C43" s="8">
        <f t="shared" si="2"/>
        <v>2572.9500000000003</v>
      </c>
      <c r="D43" s="50">
        <v>2.5000000000000001E-2</v>
      </c>
      <c r="E43" s="9">
        <f t="shared" si="7"/>
        <v>7.2499999999999995E-2</v>
      </c>
      <c r="F43" s="11">
        <v>0.27500000000000002</v>
      </c>
      <c r="G43" s="12">
        <f t="shared" si="0"/>
        <v>958</v>
      </c>
      <c r="H43" s="13">
        <f t="shared" si="3"/>
        <v>0.63866666666666672</v>
      </c>
      <c r="I43" s="4"/>
      <c r="J43" s="8">
        <f t="shared" si="9"/>
        <v>2623.65</v>
      </c>
      <c r="K43" s="50">
        <v>2.5000000000000001E-2</v>
      </c>
      <c r="L43" s="9">
        <f t="shared" si="8"/>
        <v>7.2499999999999995E-2</v>
      </c>
      <c r="M43" s="11">
        <v>0.27500000000000002</v>
      </c>
      <c r="N43" s="12">
        <f t="shared" si="5"/>
        <v>977</v>
      </c>
      <c r="O43" s="56">
        <f t="shared" si="6"/>
        <v>0.65133333333333332</v>
      </c>
      <c r="P43" s="13">
        <f t="shared" si="1"/>
        <v>1.9832985386221358E-2</v>
      </c>
    </row>
    <row r="44" spans="1:16" x14ac:dyDescent="0.2">
      <c r="A44" s="49" t="s">
        <v>366</v>
      </c>
      <c r="B44" s="5">
        <v>1500</v>
      </c>
      <c r="C44" s="8">
        <f t="shared" si="2"/>
        <v>2572.9500000000003</v>
      </c>
      <c r="D44" s="50">
        <v>2.5000000000000001E-2</v>
      </c>
      <c r="E44" s="9">
        <f t="shared" si="7"/>
        <v>7.2499999999999995E-2</v>
      </c>
      <c r="F44" s="11">
        <v>0.3</v>
      </c>
      <c r="G44" s="12">
        <f t="shared" si="0"/>
        <v>1023</v>
      </c>
      <c r="H44" s="13">
        <f t="shared" si="3"/>
        <v>0.68200000000000005</v>
      </c>
      <c r="I44" s="4"/>
      <c r="J44" s="8">
        <f t="shared" si="9"/>
        <v>2623.65</v>
      </c>
      <c r="K44" s="50">
        <v>2.5000000000000001E-2</v>
      </c>
      <c r="L44" s="9">
        <f t="shared" si="8"/>
        <v>7.2499999999999995E-2</v>
      </c>
      <c r="M44" s="11">
        <v>0.3</v>
      </c>
      <c r="N44" s="12">
        <f t="shared" si="5"/>
        <v>1043</v>
      </c>
      <c r="O44" s="56">
        <f t="shared" si="6"/>
        <v>0.69533333333333336</v>
      </c>
      <c r="P44" s="13">
        <f t="shared" si="1"/>
        <v>1.9550342130987275E-2</v>
      </c>
    </row>
    <row r="45" spans="1:16" x14ac:dyDescent="0.2">
      <c r="A45" s="49" t="s">
        <v>365</v>
      </c>
      <c r="B45" s="5">
        <v>1500</v>
      </c>
      <c r="C45" s="8">
        <f t="shared" si="2"/>
        <v>2572.9500000000003</v>
      </c>
      <c r="D45" s="50">
        <v>2.5000000000000001E-2</v>
      </c>
      <c r="E45" s="9">
        <f t="shared" si="7"/>
        <v>7.2499999999999995E-2</v>
      </c>
      <c r="F45" s="11">
        <v>0.28125</v>
      </c>
      <c r="G45" s="12">
        <f t="shared" si="0"/>
        <v>975</v>
      </c>
      <c r="H45" s="13">
        <f t="shared" si="3"/>
        <v>0.65</v>
      </c>
      <c r="I45" s="4"/>
      <c r="J45" s="8">
        <f t="shared" si="9"/>
        <v>2623.65</v>
      </c>
      <c r="K45" s="50">
        <v>2.5000000000000001E-2</v>
      </c>
      <c r="L45" s="9">
        <f t="shared" si="8"/>
        <v>7.2499999999999995E-2</v>
      </c>
      <c r="M45" s="11">
        <v>0.28125</v>
      </c>
      <c r="N45" s="12">
        <f t="shared" si="5"/>
        <v>994</v>
      </c>
      <c r="O45" s="56">
        <f t="shared" si="6"/>
        <v>0.66266666666666663</v>
      </c>
      <c r="P45" s="13">
        <f t="shared" si="1"/>
        <v>1.9487179487179596E-2</v>
      </c>
    </row>
    <row r="46" spans="1:16" x14ac:dyDescent="0.2">
      <c r="A46" s="49" t="s">
        <v>364</v>
      </c>
      <c r="B46" s="5">
        <v>1500</v>
      </c>
      <c r="C46" s="8">
        <f t="shared" si="2"/>
        <v>2572.9500000000003</v>
      </c>
      <c r="D46" s="50">
        <v>2.5000000000000001E-2</v>
      </c>
      <c r="E46" s="9">
        <f t="shared" si="7"/>
        <v>7.2499999999999995E-2</v>
      </c>
      <c r="F46" s="11">
        <v>0.38750000000000001</v>
      </c>
      <c r="G46" s="12">
        <f t="shared" si="0"/>
        <v>1248</v>
      </c>
      <c r="H46" s="13">
        <f t="shared" si="3"/>
        <v>0.83199999999999996</v>
      </c>
      <c r="I46" s="4"/>
      <c r="J46" s="8">
        <f t="shared" si="9"/>
        <v>2623.65</v>
      </c>
      <c r="K46" s="50">
        <v>2.5000000000000001E-2</v>
      </c>
      <c r="L46" s="9">
        <f t="shared" si="8"/>
        <v>7.2499999999999995E-2</v>
      </c>
      <c r="M46" s="11">
        <v>0.38750000000000001</v>
      </c>
      <c r="N46" s="12">
        <f t="shared" si="5"/>
        <v>1272</v>
      </c>
      <c r="O46" s="56">
        <f t="shared" si="6"/>
        <v>0.84799999999999998</v>
      </c>
      <c r="P46" s="13">
        <f t="shared" si="1"/>
        <v>1.9230769230769162E-2</v>
      </c>
    </row>
    <row r="47" spans="1:16" x14ac:dyDescent="0.2">
      <c r="A47" s="49" t="s">
        <v>363</v>
      </c>
      <c r="B47" s="5">
        <v>1500</v>
      </c>
      <c r="C47" s="8">
        <f t="shared" si="2"/>
        <v>2572.9500000000003</v>
      </c>
      <c r="D47" s="50">
        <v>2.5000000000000001E-2</v>
      </c>
      <c r="E47" s="9">
        <f t="shared" si="7"/>
        <v>7.2499999999999995E-2</v>
      </c>
      <c r="F47" s="11">
        <v>0.32500000000000001</v>
      </c>
      <c r="G47" s="12">
        <f t="shared" si="0"/>
        <v>1087</v>
      </c>
      <c r="H47" s="13">
        <f t="shared" si="3"/>
        <v>0.72466666666666668</v>
      </c>
      <c r="I47" s="4"/>
      <c r="J47" s="8">
        <f t="shared" si="9"/>
        <v>2623.65</v>
      </c>
      <c r="K47" s="50">
        <v>2.5000000000000001E-2</v>
      </c>
      <c r="L47" s="9">
        <f t="shared" si="8"/>
        <v>7.2499999999999995E-2</v>
      </c>
      <c r="M47" s="11">
        <v>0.32500000000000001</v>
      </c>
      <c r="N47" s="12">
        <f t="shared" si="5"/>
        <v>1108</v>
      </c>
      <c r="O47" s="56">
        <f t="shared" si="6"/>
        <v>0.73866666666666669</v>
      </c>
      <c r="P47" s="13">
        <f t="shared" si="1"/>
        <v>1.931922723091084E-2</v>
      </c>
    </row>
    <row r="48" spans="1:16" x14ac:dyDescent="0.2">
      <c r="A48" s="49" t="s">
        <v>362</v>
      </c>
      <c r="B48" s="5">
        <v>1500</v>
      </c>
      <c r="C48" s="8">
        <f t="shared" si="2"/>
        <v>2572.9500000000003</v>
      </c>
      <c r="D48" s="50">
        <v>2.5000000000000001E-2</v>
      </c>
      <c r="E48" s="9">
        <f t="shared" si="7"/>
        <v>7.2499999999999995E-2</v>
      </c>
      <c r="F48" s="11">
        <v>0.25</v>
      </c>
      <c r="G48" s="12">
        <f t="shared" si="0"/>
        <v>894</v>
      </c>
      <c r="H48" s="13">
        <f t="shared" si="3"/>
        <v>0.59599999999999997</v>
      </c>
      <c r="I48" s="4"/>
      <c r="J48" s="8">
        <f t="shared" si="9"/>
        <v>2623.65</v>
      </c>
      <c r="K48" s="50">
        <v>2.5000000000000001E-2</v>
      </c>
      <c r="L48" s="9">
        <f t="shared" si="8"/>
        <v>7.2499999999999995E-2</v>
      </c>
      <c r="M48" s="11">
        <v>0.25</v>
      </c>
      <c r="N48" s="12">
        <f t="shared" si="5"/>
        <v>912</v>
      </c>
      <c r="O48" s="56">
        <f t="shared" si="6"/>
        <v>0.60799999999999998</v>
      </c>
      <c r="P48" s="13">
        <f t="shared" si="1"/>
        <v>2.0134228187919545E-2</v>
      </c>
    </row>
    <row r="49" spans="1:16" x14ac:dyDescent="0.2">
      <c r="A49" s="49" t="s">
        <v>361</v>
      </c>
      <c r="B49" s="5">
        <v>1500</v>
      </c>
      <c r="C49" s="8">
        <f t="shared" si="2"/>
        <v>2572.9500000000003</v>
      </c>
      <c r="D49" s="50">
        <v>2.5000000000000001E-2</v>
      </c>
      <c r="E49" s="9">
        <f t="shared" si="7"/>
        <v>7.2499999999999995E-2</v>
      </c>
      <c r="F49" s="11">
        <v>0.3</v>
      </c>
      <c r="G49" s="12">
        <f t="shared" si="0"/>
        <v>1023</v>
      </c>
      <c r="H49" s="13">
        <f t="shared" si="3"/>
        <v>0.68200000000000005</v>
      </c>
      <c r="I49" s="4"/>
      <c r="J49" s="8">
        <f t="shared" si="9"/>
        <v>2623.65</v>
      </c>
      <c r="K49" s="50">
        <v>2.5000000000000001E-2</v>
      </c>
      <c r="L49" s="9">
        <f t="shared" si="8"/>
        <v>7.2499999999999995E-2</v>
      </c>
      <c r="M49" s="11">
        <v>0.3</v>
      </c>
      <c r="N49" s="12">
        <f t="shared" si="5"/>
        <v>1043</v>
      </c>
      <c r="O49" s="56">
        <f t="shared" si="6"/>
        <v>0.69533333333333336</v>
      </c>
      <c r="P49" s="13">
        <f t="shared" si="1"/>
        <v>1.9550342130987275E-2</v>
      </c>
    </row>
    <row r="50" spans="1:16" x14ac:dyDescent="0.2">
      <c r="A50" s="49" t="s">
        <v>368</v>
      </c>
      <c r="B50" s="5">
        <v>1500</v>
      </c>
      <c r="C50" s="8">
        <f t="shared" si="2"/>
        <v>2572.9500000000003</v>
      </c>
      <c r="D50" s="50">
        <v>2.5000000000000001E-2</v>
      </c>
      <c r="E50" s="9">
        <f t="shared" si="7"/>
        <v>7.2499999999999995E-2</v>
      </c>
      <c r="F50" s="11">
        <v>0.35</v>
      </c>
      <c r="G50" s="12">
        <f t="shared" si="0"/>
        <v>1151</v>
      </c>
      <c r="H50" s="13">
        <f t="shared" si="3"/>
        <v>0.76733333333333331</v>
      </c>
      <c r="I50" s="4"/>
      <c r="J50" s="8">
        <f t="shared" si="9"/>
        <v>2623.65</v>
      </c>
      <c r="K50" s="50">
        <v>2.5000000000000001E-2</v>
      </c>
      <c r="L50" s="9">
        <f t="shared" si="8"/>
        <v>7.2499999999999995E-2</v>
      </c>
      <c r="M50" s="47">
        <v>0.33750000000000002</v>
      </c>
      <c r="N50" s="12">
        <f t="shared" si="5"/>
        <v>1141</v>
      </c>
      <c r="O50" s="56">
        <f t="shared" si="6"/>
        <v>0.76066666666666671</v>
      </c>
      <c r="P50" s="13">
        <f t="shared" si="1"/>
        <v>-8.6880973066898459E-3</v>
      </c>
    </row>
    <row r="51" spans="1:16" x14ac:dyDescent="0.2">
      <c r="A51" s="49" t="s">
        <v>367</v>
      </c>
      <c r="B51" s="5">
        <v>1500</v>
      </c>
      <c r="C51" s="8">
        <f t="shared" si="2"/>
        <v>2572.9500000000003</v>
      </c>
      <c r="D51" s="50">
        <v>2.5000000000000001E-2</v>
      </c>
      <c r="E51" s="9">
        <f t="shared" si="7"/>
        <v>7.2499999999999995E-2</v>
      </c>
      <c r="F51" s="11">
        <v>0.37375000000000003</v>
      </c>
      <c r="G51" s="12">
        <f t="shared" si="0"/>
        <v>1213</v>
      </c>
      <c r="H51" s="13">
        <f t="shared" si="3"/>
        <v>0.80866666666666664</v>
      </c>
      <c r="I51" s="4"/>
      <c r="J51" s="8">
        <f t="shared" si="9"/>
        <v>2623.65</v>
      </c>
      <c r="K51" s="50">
        <v>2.5000000000000001E-2</v>
      </c>
      <c r="L51" s="9">
        <f t="shared" si="8"/>
        <v>7.2499999999999995E-2</v>
      </c>
      <c r="M51" s="11">
        <v>0.37375000000000003</v>
      </c>
      <c r="N51" s="12">
        <f t="shared" si="5"/>
        <v>1236</v>
      </c>
      <c r="O51" s="56">
        <f t="shared" si="6"/>
        <v>0.82399999999999995</v>
      </c>
      <c r="P51" s="13">
        <f t="shared" si="1"/>
        <v>1.8961253091508645E-2</v>
      </c>
    </row>
    <row r="52" spans="1:16" x14ac:dyDescent="0.2">
      <c r="A52" s="49" t="s">
        <v>320</v>
      </c>
      <c r="B52" s="5">
        <v>1500</v>
      </c>
      <c r="C52" s="8">
        <f t="shared" si="2"/>
        <v>2572.9500000000003</v>
      </c>
      <c r="D52" s="50">
        <v>2.5000000000000001E-2</v>
      </c>
      <c r="E52" s="9">
        <f t="shared" si="7"/>
        <v>7.2499999999999995E-2</v>
      </c>
      <c r="F52" s="11">
        <v>0.28000000000000003</v>
      </c>
      <c r="G52" s="12">
        <f t="shared" si="0"/>
        <v>971</v>
      </c>
      <c r="H52" s="13">
        <f t="shared" si="3"/>
        <v>0.64733333333333332</v>
      </c>
      <c r="I52" s="4"/>
      <c r="J52" s="8">
        <f t="shared" si="9"/>
        <v>2623.65</v>
      </c>
      <c r="K52" s="50">
        <v>2.5000000000000001E-2</v>
      </c>
      <c r="L52" s="9">
        <f t="shared" si="8"/>
        <v>7.2499999999999995E-2</v>
      </c>
      <c r="M52" s="11">
        <v>0.28000000000000003</v>
      </c>
      <c r="N52" s="12">
        <f t="shared" si="5"/>
        <v>990</v>
      </c>
      <c r="O52" s="56">
        <f t="shared" si="6"/>
        <v>0.66</v>
      </c>
      <c r="P52" s="13">
        <f t="shared" si="1"/>
        <v>1.9567456230690006E-2</v>
      </c>
    </row>
    <row r="53" spans="1:16" x14ac:dyDescent="0.2">
      <c r="A53" s="49" t="s">
        <v>369</v>
      </c>
      <c r="B53" s="5">
        <v>1500</v>
      </c>
      <c r="C53" s="8">
        <f t="shared" si="2"/>
        <v>2572.9500000000003</v>
      </c>
      <c r="D53" s="50">
        <v>2.5000000000000001E-2</v>
      </c>
      <c r="E53" s="9">
        <f t="shared" si="7"/>
        <v>7.2499999999999995E-2</v>
      </c>
      <c r="F53" s="11">
        <v>0.3125</v>
      </c>
      <c r="G53" s="12">
        <f t="shared" si="0"/>
        <v>1055</v>
      </c>
      <c r="H53" s="13">
        <f t="shared" si="3"/>
        <v>0.70333333333333337</v>
      </c>
      <c r="I53" s="4"/>
      <c r="J53" s="8">
        <f t="shared" si="9"/>
        <v>2623.65</v>
      </c>
      <c r="K53" s="50">
        <v>2.5000000000000001E-2</v>
      </c>
      <c r="L53" s="9">
        <f t="shared" si="8"/>
        <v>7.2499999999999995E-2</v>
      </c>
      <c r="M53" s="11">
        <v>0.3125</v>
      </c>
      <c r="N53" s="12">
        <f t="shared" si="5"/>
        <v>1076</v>
      </c>
      <c r="O53" s="56">
        <f t="shared" si="6"/>
        <v>0.71733333333333338</v>
      </c>
      <c r="P53" s="13">
        <f t="shared" si="1"/>
        <v>1.9905213270142275E-2</v>
      </c>
    </row>
    <row r="54" spans="1:16" x14ac:dyDescent="0.2">
      <c r="A54" s="49" t="s">
        <v>321</v>
      </c>
      <c r="B54" s="5">
        <v>1500</v>
      </c>
      <c r="C54" s="8">
        <f t="shared" si="2"/>
        <v>2572.9500000000003</v>
      </c>
      <c r="D54" s="50">
        <v>2.5000000000000001E-2</v>
      </c>
      <c r="E54" s="9">
        <f t="shared" si="7"/>
        <v>7.2499999999999995E-2</v>
      </c>
      <c r="F54" s="11">
        <v>0.31874999999999998</v>
      </c>
      <c r="G54" s="12">
        <f t="shared" si="0"/>
        <v>1071</v>
      </c>
      <c r="H54" s="13">
        <f t="shared" si="3"/>
        <v>0.71399999999999997</v>
      </c>
      <c r="I54" s="4"/>
      <c r="J54" s="8">
        <f t="shared" si="9"/>
        <v>2623.65</v>
      </c>
      <c r="K54" s="50">
        <v>2.5000000000000001E-2</v>
      </c>
      <c r="L54" s="9">
        <f t="shared" si="8"/>
        <v>7.2499999999999995E-2</v>
      </c>
      <c r="M54" s="11">
        <v>0.31874999999999998</v>
      </c>
      <c r="N54" s="12">
        <f t="shared" si="5"/>
        <v>1092</v>
      </c>
      <c r="O54" s="56">
        <f t="shared" si="6"/>
        <v>0.72799999999999998</v>
      </c>
      <c r="P54" s="13">
        <f t="shared" si="1"/>
        <v>1.9607843137254832E-2</v>
      </c>
    </row>
    <row r="55" spans="1:16" x14ac:dyDescent="0.2">
      <c r="A55" s="49" t="s">
        <v>322</v>
      </c>
      <c r="B55" s="5">
        <v>1500</v>
      </c>
      <c r="C55" s="8">
        <f t="shared" si="2"/>
        <v>2572.9500000000003</v>
      </c>
      <c r="D55" s="50">
        <v>2.5000000000000001E-2</v>
      </c>
      <c r="E55" s="9">
        <f t="shared" si="7"/>
        <v>7.2499999999999995E-2</v>
      </c>
      <c r="F55" s="11">
        <v>0.33250000000000002</v>
      </c>
      <c r="G55" s="12">
        <f t="shared" si="0"/>
        <v>1106</v>
      </c>
      <c r="H55" s="13">
        <f t="shared" si="3"/>
        <v>0.73733333333333329</v>
      </c>
      <c r="I55" s="4"/>
      <c r="J55" s="8">
        <f t="shared" si="9"/>
        <v>2623.65</v>
      </c>
      <c r="K55" s="50">
        <v>2.5000000000000001E-2</v>
      </c>
      <c r="L55" s="9">
        <f t="shared" si="8"/>
        <v>7.2499999999999995E-2</v>
      </c>
      <c r="M55" s="11">
        <v>0.33250000000000002</v>
      </c>
      <c r="N55" s="12">
        <f t="shared" si="5"/>
        <v>1128</v>
      </c>
      <c r="O55" s="56">
        <f t="shared" si="6"/>
        <v>0.752</v>
      </c>
      <c r="P55" s="13">
        <f t="shared" si="1"/>
        <v>1.9891500904159143E-2</v>
      </c>
    </row>
    <row r="56" spans="1:16" x14ac:dyDescent="0.2">
      <c r="A56" s="49" t="s">
        <v>370</v>
      </c>
      <c r="B56" s="5">
        <v>1500</v>
      </c>
      <c r="C56" s="8">
        <f t="shared" si="2"/>
        <v>2572.9500000000003</v>
      </c>
      <c r="D56" s="50">
        <v>2.5000000000000001E-2</v>
      </c>
      <c r="E56" s="9">
        <f t="shared" si="7"/>
        <v>7.2499999999999995E-2</v>
      </c>
      <c r="F56" s="11">
        <v>0.3125</v>
      </c>
      <c r="G56" s="12">
        <f t="shared" si="0"/>
        <v>1055</v>
      </c>
      <c r="H56" s="13">
        <f t="shared" si="3"/>
        <v>0.70333333333333337</v>
      </c>
      <c r="I56" s="4"/>
      <c r="J56" s="8">
        <f t="shared" si="9"/>
        <v>2623.65</v>
      </c>
      <c r="K56" s="50">
        <v>2.5000000000000001E-2</v>
      </c>
      <c r="L56" s="9">
        <f t="shared" si="8"/>
        <v>7.2499999999999995E-2</v>
      </c>
      <c r="M56" s="11">
        <v>0.3125</v>
      </c>
      <c r="N56" s="12">
        <f t="shared" si="5"/>
        <v>1076</v>
      </c>
      <c r="O56" s="56">
        <f t="shared" si="6"/>
        <v>0.71733333333333338</v>
      </c>
      <c r="P56" s="13">
        <f t="shared" si="1"/>
        <v>1.9905213270142275E-2</v>
      </c>
    </row>
    <row r="57" spans="1:16" x14ac:dyDescent="0.2">
      <c r="A57" s="49" t="s">
        <v>371</v>
      </c>
      <c r="B57" s="5">
        <v>1500</v>
      </c>
      <c r="C57" s="8">
        <f t="shared" si="2"/>
        <v>2572.9500000000003</v>
      </c>
      <c r="D57" s="50">
        <v>2.5000000000000001E-2</v>
      </c>
      <c r="E57" s="9">
        <f t="shared" si="7"/>
        <v>7.2499999999999995E-2</v>
      </c>
      <c r="F57" s="11">
        <v>0.33750000000000002</v>
      </c>
      <c r="G57" s="12">
        <f t="shared" si="0"/>
        <v>1119</v>
      </c>
      <c r="H57" s="13">
        <f t="shared" si="3"/>
        <v>0.746</v>
      </c>
      <c r="I57" s="4"/>
      <c r="J57" s="8">
        <f t="shared" si="9"/>
        <v>2623.65</v>
      </c>
      <c r="K57" s="50">
        <v>2.5000000000000001E-2</v>
      </c>
      <c r="L57" s="9">
        <f t="shared" si="8"/>
        <v>7.2499999999999995E-2</v>
      </c>
      <c r="M57" s="11">
        <v>0.33750000000000002</v>
      </c>
      <c r="N57" s="12">
        <f t="shared" si="5"/>
        <v>1141</v>
      </c>
      <c r="O57" s="56">
        <f t="shared" si="6"/>
        <v>0.76066666666666671</v>
      </c>
      <c r="P57" s="13">
        <f t="shared" si="1"/>
        <v>1.9660411081322549E-2</v>
      </c>
    </row>
    <row r="58" spans="1:16" x14ac:dyDescent="0.2">
      <c r="A58" s="49" t="s">
        <v>372</v>
      </c>
      <c r="B58" s="5">
        <v>1500</v>
      </c>
      <c r="C58" s="8">
        <f t="shared" si="2"/>
        <v>2572.9500000000003</v>
      </c>
      <c r="D58" s="50">
        <v>2.5000000000000001E-2</v>
      </c>
      <c r="E58" s="9">
        <f t="shared" si="7"/>
        <v>7.2499999999999995E-2</v>
      </c>
      <c r="F58" s="11">
        <v>0.21875</v>
      </c>
      <c r="G58" s="12">
        <f t="shared" si="0"/>
        <v>814</v>
      </c>
      <c r="H58" s="13">
        <f t="shared" si="3"/>
        <v>0.54266666666666663</v>
      </c>
      <c r="I58" s="4"/>
      <c r="J58" s="8">
        <f t="shared" si="9"/>
        <v>2623.65</v>
      </c>
      <c r="K58" s="50">
        <v>2.5000000000000001E-2</v>
      </c>
      <c r="L58" s="9">
        <f t="shared" si="8"/>
        <v>7.2499999999999995E-2</v>
      </c>
      <c r="M58" s="11">
        <v>0.21875</v>
      </c>
      <c r="N58" s="12">
        <f t="shared" si="5"/>
        <v>830</v>
      </c>
      <c r="O58" s="56">
        <f t="shared" si="6"/>
        <v>0.55333333333333334</v>
      </c>
      <c r="P58" s="13">
        <f t="shared" si="1"/>
        <v>1.9656019656019597E-2</v>
      </c>
    </row>
    <row r="59" spans="1:16" x14ac:dyDescent="0.2">
      <c r="A59" s="49" t="s">
        <v>373</v>
      </c>
      <c r="B59" s="5">
        <v>1500</v>
      </c>
      <c r="C59" s="8">
        <f t="shared" si="2"/>
        <v>2572.9500000000003</v>
      </c>
      <c r="D59" s="50">
        <v>2.5000000000000001E-2</v>
      </c>
      <c r="E59" s="9">
        <f t="shared" si="7"/>
        <v>7.2499999999999995E-2</v>
      </c>
      <c r="F59" s="11">
        <v>0.29375000000000001</v>
      </c>
      <c r="G59" s="12">
        <f t="shared" si="0"/>
        <v>1007</v>
      </c>
      <c r="H59" s="13">
        <f t="shared" si="3"/>
        <v>0.67133333333333334</v>
      </c>
      <c r="I59" s="4"/>
      <c r="J59" s="8">
        <f t="shared" si="9"/>
        <v>2623.65</v>
      </c>
      <c r="K59" s="50">
        <v>2.5000000000000001E-2</v>
      </c>
      <c r="L59" s="9">
        <f t="shared" si="8"/>
        <v>7.2499999999999995E-2</v>
      </c>
      <c r="M59" s="47">
        <v>0.28749999999999998</v>
      </c>
      <c r="N59" s="12">
        <f t="shared" si="5"/>
        <v>1010</v>
      </c>
      <c r="O59" s="56">
        <f t="shared" si="6"/>
        <v>0.67333333333333334</v>
      </c>
      <c r="P59" s="13">
        <f t="shared" si="1"/>
        <v>2.9791459781529639E-3</v>
      </c>
    </row>
    <row r="60" spans="1:16" x14ac:dyDescent="0.2">
      <c r="A60" s="49" t="s">
        <v>323</v>
      </c>
      <c r="B60" s="5">
        <v>1500</v>
      </c>
      <c r="C60" s="8">
        <f t="shared" si="2"/>
        <v>2572.9500000000003</v>
      </c>
      <c r="D60" s="50">
        <v>2.5000000000000001E-2</v>
      </c>
      <c r="E60" s="9">
        <f t="shared" si="7"/>
        <v>7.2499999999999995E-2</v>
      </c>
      <c r="F60" s="11">
        <v>0.375</v>
      </c>
      <c r="G60" s="12">
        <f t="shared" si="0"/>
        <v>1216</v>
      </c>
      <c r="H60" s="13">
        <f t="shared" si="3"/>
        <v>0.81066666666666665</v>
      </c>
      <c r="I60" s="4"/>
      <c r="J60" s="8">
        <f t="shared" si="9"/>
        <v>2623.65</v>
      </c>
      <c r="K60" s="50">
        <v>2.5000000000000001E-2</v>
      </c>
      <c r="L60" s="9">
        <f t="shared" si="8"/>
        <v>7.2499999999999995E-2</v>
      </c>
      <c r="M60" s="11">
        <v>0.375</v>
      </c>
      <c r="N60" s="12">
        <f t="shared" si="5"/>
        <v>1240</v>
      </c>
      <c r="O60" s="56">
        <f t="shared" si="6"/>
        <v>0.82666666666666666</v>
      </c>
      <c r="P60" s="13">
        <f t="shared" si="1"/>
        <v>1.9736842105263053E-2</v>
      </c>
    </row>
    <row r="61" spans="1:16" x14ac:dyDescent="0.2">
      <c r="A61" s="49" t="s">
        <v>324</v>
      </c>
      <c r="B61" s="5">
        <v>1500</v>
      </c>
      <c r="C61" s="8">
        <f t="shared" si="2"/>
        <v>2572.9500000000003</v>
      </c>
      <c r="D61" s="50">
        <v>2.5000000000000001E-2</v>
      </c>
      <c r="E61" s="9">
        <f t="shared" si="7"/>
        <v>7.2499999999999995E-2</v>
      </c>
      <c r="F61" s="11">
        <v>0.35</v>
      </c>
      <c r="G61" s="12">
        <f t="shared" si="0"/>
        <v>1151</v>
      </c>
      <c r="H61" s="13">
        <f t="shared" si="3"/>
        <v>0.76733333333333331</v>
      </c>
      <c r="I61" s="4"/>
      <c r="J61" s="8">
        <f t="shared" si="9"/>
        <v>2623.65</v>
      </c>
      <c r="K61" s="50">
        <v>2.5000000000000001E-2</v>
      </c>
      <c r="L61" s="9">
        <f t="shared" si="8"/>
        <v>7.2499999999999995E-2</v>
      </c>
      <c r="M61" s="11">
        <v>0.35</v>
      </c>
      <c r="N61" s="12">
        <f t="shared" si="5"/>
        <v>1174</v>
      </c>
      <c r="O61" s="56">
        <f t="shared" si="6"/>
        <v>0.78266666666666662</v>
      </c>
      <c r="P61" s="13">
        <f t="shared" si="1"/>
        <v>1.9982623805386623E-2</v>
      </c>
    </row>
    <row r="62" spans="1:16" x14ac:dyDescent="0.2">
      <c r="A62" s="49" t="s">
        <v>325</v>
      </c>
      <c r="B62" s="5">
        <v>1500</v>
      </c>
      <c r="C62" s="8">
        <f t="shared" si="2"/>
        <v>2572.9500000000003</v>
      </c>
      <c r="D62" s="50">
        <v>2.5000000000000001E-2</v>
      </c>
      <c r="E62" s="9">
        <f t="shared" si="7"/>
        <v>7.2499999999999995E-2</v>
      </c>
      <c r="F62" s="11">
        <v>0.3</v>
      </c>
      <c r="G62" s="12">
        <f t="shared" si="0"/>
        <v>1023</v>
      </c>
      <c r="H62" s="13">
        <f t="shared" si="3"/>
        <v>0.68200000000000005</v>
      </c>
      <c r="I62" s="4"/>
      <c r="J62" s="8">
        <f t="shared" si="9"/>
        <v>2623.65</v>
      </c>
      <c r="K62" s="50">
        <v>2.5000000000000001E-2</v>
      </c>
      <c r="L62" s="9">
        <f t="shared" si="8"/>
        <v>7.2499999999999995E-2</v>
      </c>
      <c r="M62" s="11">
        <v>0.3</v>
      </c>
      <c r="N62" s="12">
        <f t="shared" si="5"/>
        <v>1043</v>
      </c>
      <c r="O62" s="56">
        <f t="shared" si="6"/>
        <v>0.69533333333333336</v>
      </c>
      <c r="P62" s="13">
        <f t="shared" si="1"/>
        <v>1.9550342130987275E-2</v>
      </c>
    </row>
    <row r="63" spans="1:16" x14ac:dyDescent="0.2">
      <c r="A63" s="49" t="s">
        <v>326</v>
      </c>
      <c r="B63" s="5">
        <v>1500</v>
      </c>
      <c r="C63" s="8">
        <f t="shared" si="2"/>
        <v>2572.9500000000003</v>
      </c>
      <c r="D63" s="50">
        <v>2.5000000000000001E-2</v>
      </c>
      <c r="E63" s="9">
        <f t="shared" si="7"/>
        <v>7.2499999999999995E-2</v>
      </c>
      <c r="F63" s="11">
        <v>0.36249999999999999</v>
      </c>
      <c r="G63" s="12">
        <f t="shared" si="0"/>
        <v>1184</v>
      </c>
      <c r="H63" s="13">
        <f t="shared" si="3"/>
        <v>0.78933333333333333</v>
      </c>
      <c r="I63" s="4"/>
      <c r="J63" s="8">
        <f t="shared" si="9"/>
        <v>2623.65</v>
      </c>
      <c r="K63" s="50">
        <v>2.5000000000000001E-2</v>
      </c>
      <c r="L63" s="9">
        <f t="shared" si="8"/>
        <v>7.2499999999999995E-2</v>
      </c>
      <c r="M63" s="11">
        <v>0.36249999999999999</v>
      </c>
      <c r="N63" s="12">
        <f t="shared" si="5"/>
        <v>1207</v>
      </c>
      <c r="O63" s="56">
        <f t="shared" si="6"/>
        <v>0.80466666666666664</v>
      </c>
      <c r="P63" s="13">
        <f t="shared" si="1"/>
        <v>1.9425675675675658E-2</v>
      </c>
    </row>
    <row r="64" spans="1:16" x14ac:dyDescent="0.2">
      <c r="A64" s="49" t="s">
        <v>327</v>
      </c>
      <c r="B64" s="5">
        <v>1500</v>
      </c>
      <c r="C64" s="8">
        <f t="shared" si="2"/>
        <v>2572.9500000000003</v>
      </c>
      <c r="D64" s="50">
        <v>2.5000000000000001E-2</v>
      </c>
      <c r="E64" s="9">
        <f t="shared" si="7"/>
        <v>7.2499999999999995E-2</v>
      </c>
      <c r="F64" s="11">
        <v>0.3</v>
      </c>
      <c r="G64" s="12">
        <f t="shared" si="0"/>
        <v>1023</v>
      </c>
      <c r="H64" s="13">
        <f t="shared" si="3"/>
        <v>0.68200000000000005</v>
      </c>
      <c r="I64" s="4"/>
      <c r="J64" s="8">
        <f t="shared" si="9"/>
        <v>2623.65</v>
      </c>
      <c r="K64" s="50">
        <v>2.5000000000000001E-2</v>
      </c>
      <c r="L64" s="9">
        <f t="shared" si="8"/>
        <v>7.2499999999999995E-2</v>
      </c>
      <c r="M64" s="11">
        <v>0.3</v>
      </c>
      <c r="N64" s="12">
        <f t="shared" si="5"/>
        <v>1043</v>
      </c>
      <c r="O64" s="56">
        <f t="shared" si="6"/>
        <v>0.69533333333333336</v>
      </c>
      <c r="P64" s="13">
        <f t="shared" si="1"/>
        <v>1.9550342130987275E-2</v>
      </c>
    </row>
    <row r="65" spans="1:16" x14ac:dyDescent="0.2">
      <c r="A65" s="49" t="s">
        <v>311</v>
      </c>
      <c r="B65" s="5">
        <v>1500</v>
      </c>
      <c r="C65" s="8">
        <f t="shared" si="2"/>
        <v>2572.9500000000003</v>
      </c>
      <c r="D65" s="50">
        <v>2.5000000000000001E-2</v>
      </c>
      <c r="E65" s="9">
        <f t="shared" si="7"/>
        <v>7.2499999999999995E-2</v>
      </c>
      <c r="F65" s="11">
        <v>0.25</v>
      </c>
      <c r="G65" s="12">
        <f t="shared" si="0"/>
        <v>894</v>
      </c>
      <c r="H65" s="13">
        <f t="shared" si="3"/>
        <v>0.59599999999999997</v>
      </c>
      <c r="I65" s="4"/>
      <c r="J65" s="8">
        <f t="shared" si="9"/>
        <v>2623.65</v>
      </c>
      <c r="K65" s="50">
        <v>2.5000000000000001E-2</v>
      </c>
      <c r="L65" s="9">
        <f t="shared" si="8"/>
        <v>7.2499999999999995E-2</v>
      </c>
      <c r="M65" s="11">
        <v>0.25</v>
      </c>
      <c r="N65" s="12">
        <f t="shared" si="5"/>
        <v>912</v>
      </c>
      <c r="O65" s="56">
        <f t="shared" si="6"/>
        <v>0.60799999999999998</v>
      </c>
      <c r="P65" s="13">
        <f t="shared" si="1"/>
        <v>2.0134228187919545E-2</v>
      </c>
    </row>
    <row r="66" spans="1:16" x14ac:dyDescent="0.2">
      <c r="A66" s="49" t="s">
        <v>312</v>
      </c>
      <c r="B66" s="5">
        <v>1500</v>
      </c>
      <c r="C66" s="8">
        <f t="shared" si="2"/>
        <v>2572.9500000000003</v>
      </c>
      <c r="D66" s="50">
        <v>2.5000000000000001E-2</v>
      </c>
      <c r="E66" s="9">
        <f t="shared" si="7"/>
        <v>7.2499999999999995E-2</v>
      </c>
      <c r="F66" s="11">
        <v>0.27500000000000002</v>
      </c>
      <c r="G66" s="12">
        <f t="shared" si="0"/>
        <v>958</v>
      </c>
      <c r="H66" s="13">
        <f t="shared" si="3"/>
        <v>0.63866666666666672</v>
      </c>
      <c r="I66" s="4"/>
      <c r="J66" s="8">
        <f t="shared" si="9"/>
        <v>2623.65</v>
      </c>
      <c r="K66" s="50">
        <v>2.5000000000000001E-2</v>
      </c>
      <c r="L66" s="9">
        <f t="shared" si="8"/>
        <v>7.2499999999999995E-2</v>
      </c>
      <c r="M66" s="11">
        <v>0.27500000000000002</v>
      </c>
      <c r="N66" s="12">
        <f t="shared" si="5"/>
        <v>977</v>
      </c>
      <c r="O66" s="56">
        <f t="shared" si="6"/>
        <v>0.65133333333333332</v>
      </c>
      <c r="P66" s="13">
        <f t="shared" si="1"/>
        <v>1.9832985386221358E-2</v>
      </c>
    </row>
    <row r="67" spans="1:16" x14ac:dyDescent="0.2">
      <c r="A67" s="49" t="s">
        <v>313</v>
      </c>
      <c r="B67" s="5">
        <v>1500</v>
      </c>
      <c r="C67" s="8">
        <f t="shared" si="2"/>
        <v>2572.9500000000003</v>
      </c>
      <c r="D67" s="50">
        <v>2.5000000000000001E-2</v>
      </c>
      <c r="E67" s="9">
        <f t="shared" si="7"/>
        <v>7.2499999999999995E-2</v>
      </c>
      <c r="F67" s="11">
        <v>0.29375000000000001</v>
      </c>
      <c r="G67" s="12">
        <f t="shared" si="0"/>
        <v>1007</v>
      </c>
      <c r="H67" s="13">
        <f t="shared" si="3"/>
        <v>0.67133333333333334</v>
      </c>
      <c r="I67" s="4"/>
      <c r="J67" s="8">
        <f t="shared" si="9"/>
        <v>2623.65</v>
      </c>
      <c r="K67" s="50">
        <v>2.5000000000000001E-2</v>
      </c>
      <c r="L67" s="9">
        <f t="shared" si="8"/>
        <v>7.2499999999999995E-2</v>
      </c>
      <c r="M67" s="47">
        <v>0.33750000000000002</v>
      </c>
      <c r="N67" s="12">
        <f t="shared" si="5"/>
        <v>1141</v>
      </c>
      <c r="O67" s="56">
        <f t="shared" si="6"/>
        <v>0.76066666666666671</v>
      </c>
      <c r="P67" s="13">
        <f t="shared" si="1"/>
        <v>0.1330685203574975</v>
      </c>
    </row>
    <row r="68" spans="1:16" x14ac:dyDescent="0.2">
      <c r="A68" s="49" t="s">
        <v>314</v>
      </c>
      <c r="B68" s="5">
        <v>1500</v>
      </c>
      <c r="C68" s="8">
        <f t="shared" si="2"/>
        <v>2572.9500000000003</v>
      </c>
      <c r="D68" s="50">
        <v>2.5000000000000001E-2</v>
      </c>
      <c r="E68" s="9">
        <f t="shared" si="7"/>
        <v>7.2499999999999995E-2</v>
      </c>
      <c r="F68" s="11">
        <v>0.39374999999999999</v>
      </c>
      <c r="G68" s="12">
        <f t="shared" ref="G68:G73" si="10">ROUND(C68*D68+C68*E68+C68*F68,0)</f>
        <v>1264</v>
      </c>
      <c r="H68" s="13">
        <f t="shared" si="3"/>
        <v>0.84266666666666667</v>
      </c>
      <c r="I68" s="4"/>
      <c r="J68" s="8">
        <f t="shared" si="9"/>
        <v>2623.65</v>
      </c>
      <c r="K68" s="50">
        <v>2.5000000000000001E-2</v>
      </c>
      <c r="L68" s="9">
        <f t="shared" si="8"/>
        <v>7.2499999999999995E-2</v>
      </c>
      <c r="M68" s="11">
        <v>0.39374999999999999</v>
      </c>
      <c r="N68" s="12">
        <f t="shared" si="5"/>
        <v>1289</v>
      </c>
      <c r="O68" s="56">
        <f t="shared" si="6"/>
        <v>0.85933333333333328</v>
      </c>
      <c r="P68" s="13">
        <f t="shared" ref="P68:P73" si="11">SUM((N68/G68) - 1)</f>
        <v>1.9778481012658222E-2</v>
      </c>
    </row>
    <row r="69" spans="1:16" x14ac:dyDescent="0.2">
      <c r="A69" s="49" t="s">
        <v>315</v>
      </c>
      <c r="B69" s="5">
        <v>1500</v>
      </c>
      <c r="C69" s="8">
        <f t="shared" ref="C69:C73" si="12">SUM(B69*1.7153)</f>
        <v>2572.9500000000003</v>
      </c>
      <c r="D69" s="50">
        <v>2.5000000000000001E-2</v>
      </c>
      <c r="E69" s="9">
        <f t="shared" si="7"/>
        <v>7.2499999999999995E-2</v>
      </c>
      <c r="F69" s="11">
        <v>0.25</v>
      </c>
      <c r="G69" s="12">
        <f t="shared" si="10"/>
        <v>894</v>
      </c>
      <c r="H69" s="13">
        <f t="shared" ref="H69:H73" si="13">SUM(G69/B69)</f>
        <v>0.59599999999999997</v>
      </c>
      <c r="I69" s="4"/>
      <c r="J69" s="8">
        <f t="shared" si="9"/>
        <v>2623.65</v>
      </c>
      <c r="K69" s="50">
        <v>2.5000000000000001E-2</v>
      </c>
      <c r="L69" s="9">
        <f t="shared" si="8"/>
        <v>7.2499999999999995E-2</v>
      </c>
      <c r="M69" s="11">
        <v>0.25</v>
      </c>
      <c r="N69" s="12">
        <f t="shared" ref="N69:N73" si="14">ROUND(J69*K69+J69*L69+J69*M69,0)</f>
        <v>912</v>
      </c>
      <c r="O69" s="56">
        <f t="shared" ref="O69:O73" si="15">SUM(N69/B69)</f>
        <v>0.60799999999999998</v>
      </c>
      <c r="P69" s="13">
        <f t="shared" si="11"/>
        <v>2.0134228187919545E-2</v>
      </c>
    </row>
    <row r="70" spans="1:16" x14ac:dyDescent="0.2">
      <c r="A70" s="49" t="s">
        <v>316</v>
      </c>
      <c r="B70" s="5">
        <v>1500</v>
      </c>
      <c r="C70" s="8">
        <f t="shared" si="12"/>
        <v>2572.9500000000003</v>
      </c>
      <c r="D70" s="50">
        <v>2.5000000000000001E-2</v>
      </c>
      <c r="E70" s="9">
        <f t="shared" ref="E70:E73" si="16">AVERAGE(2.9*0.025)</f>
        <v>7.2499999999999995E-2</v>
      </c>
      <c r="F70" s="11">
        <v>0.29375000000000001</v>
      </c>
      <c r="G70" s="12">
        <f t="shared" si="10"/>
        <v>1007</v>
      </c>
      <c r="H70" s="13">
        <f t="shared" si="13"/>
        <v>0.67133333333333334</v>
      </c>
      <c r="I70" s="4"/>
      <c r="J70" s="8">
        <f t="shared" si="9"/>
        <v>2623.65</v>
      </c>
      <c r="K70" s="50">
        <v>2.5000000000000001E-2</v>
      </c>
      <c r="L70" s="9">
        <f t="shared" ref="L70:L73" si="17">AVERAGE(2.9*0.025)</f>
        <v>7.2499999999999995E-2</v>
      </c>
      <c r="M70" s="11">
        <v>0.29375000000000001</v>
      </c>
      <c r="N70" s="12">
        <f t="shared" si="14"/>
        <v>1027</v>
      </c>
      <c r="O70" s="56">
        <f t="shared" si="15"/>
        <v>0.68466666666666665</v>
      </c>
      <c r="P70" s="13">
        <f t="shared" si="11"/>
        <v>1.9860973187686204E-2</v>
      </c>
    </row>
    <row r="71" spans="1:16" x14ac:dyDescent="0.2">
      <c r="A71" s="49" t="s">
        <v>317</v>
      </c>
      <c r="B71" s="5">
        <v>1500</v>
      </c>
      <c r="C71" s="8">
        <f t="shared" si="12"/>
        <v>2572.9500000000003</v>
      </c>
      <c r="D71" s="50">
        <v>2.5000000000000001E-2</v>
      </c>
      <c r="E71" s="9">
        <f t="shared" si="16"/>
        <v>7.2499999999999995E-2</v>
      </c>
      <c r="F71" s="11">
        <v>0.24374999999999999</v>
      </c>
      <c r="G71" s="12">
        <f t="shared" si="10"/>
        <v>878</v>
      </c>
      <c r="H71" s="13">
        <f t="shared" si="13"/>
        <v>0.58533333333333337</v>
      </c>
      <c r="I71" s="4"/>
      <c r="J71" s="8">
        <f t="shared" si="9"/>
        <v>2623.65</v>
      </c>
      <c r="K71" s="50">
        <v>2.5000000000000001E-2</v>
      </c>
      <c r="L71" s="9">
        <f t="shared" si="17"/>
        <v>7.2499999999999995E-2</v>
      </c>
      <c r="M71" s="11">
        <v>0.24374999999999999</v>
      </c>
      <c r="N71" s="12">
        <f t="shared" si="14"/>
        <v>895</v>
      </c>
      <c r="O71" s="56">
        <f t="shared" si="15"/>
        <v>0.59666666666666668</v>
      </c>
      <c r="P71" s="13">
        <f t="shared" si="11"/>
        <v>1.9362186788154823E-2</v>
      </c>
    </row>
    <row r="72" spans="1:16" x14ac:dyDescent="0.2">
      <c r="A72" s="49" t="s">
        <v>318</v>
      </c>
      <c r="B72" s="5">
        <v>1500</v>
      </c>
      <c r="C72" s="8">
        <f t="shared" si="12"/>
        <v>2572.9500000000003</v>
      </c>
      <c r="D72" s="50">
        <v>2.5000000000000001E-2</v>
      </c>
      <c r="E72" s="9">
        <f t="shared" si="16"/>
        <v>7.2499999999999995E-2</v>
      </c>
      <c r="F72" s="11">
        <v>0.23375000000000001</v>
      </c>
      <c r="G72" s="12">
        <f t="shared" si="10"/>
        <v>852</v>
      </c>
      <c r="H72" s="13">
        <f t="shared" si="13"/>
        <v>0.56799999999999995</v>
      </c>
      <c r="I72" s="4"/>
      <c r="J72" s="8">
        <f t="shared" si="9"/>
        <v>2623.65</v>
      </c>
      <c r="K72" s="50">
        <v>2.5000000000000001E-2</v>
      </c>
      <c r="L72" s="9">
        <f t="shared" si="17"/>
        <v>7.2499999999999995E-2</v>
      </c>
      <c r="M72" s="11">
        <v>0.23375000000000001</v>
      </c>
      <c r="N72" s="12">
        <f t="shared" si="14"/>
        <v>869</v>
      </c>
      <c r="O72" s="56">
        <f t="shared" si="15"/>
        <v>0.57933333333333337</v>
      </c>
      <c r="P72" s="13">
        <f t="shared" si="11"/>
        <v>1.9953051643192499E-2</v>
      </c>
    </row>
    <row r="73" spans="1:16" x14ac:dyDescent="0.2">
      <c r="A73" s="49" t="s">
        <v>319</v>
      </c>
      <c r="B73" s="5">
        <v>1500</v>
      </c>
      <c r="C73" s="8">
        <f t="shared" si="12"/>
        <v>2572.9500000000003</v>
      </c>
      <c r="D73" s="50">
        <v>2.5000000000000001E-2</v>
      </c>
      <c r="E73" s="9">
        <f t="shared" si="16"/>
        <v>7.2499999999999995E-2</v>
      </c>
      <c r="F73" s="11">
        <v>0.36249999999999999</v>
      </c>
      <c r="G73" s="12">
        <f t="shared" si="10"/>
        <v>1184</v>
      </c>
      <c r="H73" s="13">
        <f t="shared" si="13"/>
        <v>0.78933333333333333</v>
      </c>
      <c r="I73" s="4"/>
      <c r="J73" s="8">
        <f t="shared" si="9"/>
        <v>2623.65</v>
      </c>
      <c r="K73" s="50">
        <v>2.5000000000000001E-2</v>
      </c>
      <c r="L73" s="9">
        <f t="shared" si="17"/>
        <v>7.2499999999999995E-2</v>
      </c>
      <c r="M73" s="11">
        <v>0.36249999999999999</v>
      </c>
      <c r="N73" s="12">
        <f t="shared" si="14"/>
        <v>1207</v>
      </c>
      <c r="O73" s="56">
        <f t="shared" si="15"/>
        <v>0.80466666666666664</v>
      </c>
      <c r="P73" s="13">
        <f t="shared" si="11"/>
        <v>1.9425675675675658E-2</v>
      </c>
    </row>
    <row r="74" spans="1:1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7"/>
    </row>
    <row r="75" spans="1:16" ht="18" x14ac:dyDescent="0.35">
      <c r="A75" s="21" t="s">
        <v>300</v>
      </c>
      <c r="B75" s="1" t="s">
        <v>4</v>
      </c>
      <c r="C75" s="1" t="s">
        <v>32</v>
      </c>
      <c r="D75" s="1" t="s">
        <v>3</v>
      </c>
      <c r="E75" s="1" t="s">
        <v>2</v>
      </c>
      <c r="F75" s="2" t="s">
        <v>1</v>
      </c>
      <c r="G75" s="3" t="s">
        <v>269</v>
      </c>
      <c r="H75" s="3" t="s">
        <v>270</v>
      </c>
      <c r="I75" s="3"/>
      <c r="J75" s="1" t="s">
        <v>272</v>
      </c>
      <c r="K75" s="1" t="s">
        <v>3</v>
      </c>
      <c r="L75" s="1" t="s">
        <v>2</v>
      </c>
      <c r="M75" s="2" t="s">
        <v>1</v>
      </c>
      <c r="N75" s="3" t="s">
        <v>269</v>
      </c>
      <c r="O75" s="55" t="s">
        <v>270</v>
      </c>
    </row>
    <row r="76" spans="1:16" ht="18" x14ac:dyDescent="0.35">
      <c r="A76" s="1"/>
      <c r="B76" s="1">
        <v>1500</v>
      </c>
      <c r="C76" s="1" t="s">
        <v>271</v>
      </c>
      <c r="D76" s="1">
        <v>2.5000000000000001E-2</v>
      </c>
      <c r="E76" s="1">
        <v>3.32</v>
      </c>
      <c r="F76" s="2"/>
      <c r="G76" s="3"/>
      <c r="H76" s="3"/>
      <c r="I76" s="3"/>
      <c r="J76" s="1" t="s">
        <v>273</v>
      </c>
      <c r="K76" s="1">
        <v>2.5000000000000001E-2</v>
      </c>
      <c r="L76" s="1">
        <v>3.32</v>
      </c>
      <c r="M76" s="2"/>
      <c r="N76" s="3"/>
      <c r="O76" s="55"/>
    </row>
    <row r="77" spans="1:1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7"/>
    </row>
    <row r="78" spans="1:16" x14ac:dyDescent="0.2">
      <c r="A78" s="49" t="s">
        <v>482</v>
      </c>
      <c r="B78" s="5">
        <v>1500</v>
      </c>
      <c r="C78" s="8">
        <f>SUM(B78*1.7153)</f>
        <v>2572.9500000000003</v>
      </c>
      <c r="D78" s="50">
        <v>2.5000000000000001E-2</v>
      </c>
      <c r="E78" s="11">
        <f>SUM(D78*3.32)</f>
        <v>8.3000000000000004E-2</v>
      </c>
      <c r="F78" s="11">
        <v>0.375</v>
      </c>
      <c r="G78" s="12">
        <f>ROUND(C78*D78+C78*E78+C78*F78,0)</f>
        <v>1243</v>
      </c>
      <c r="H78" s="13">
        <f>SUM(G78/B78)</f>
        <v>0.82866666666666666</v>
      </c>
      <c r="I78" s="4"/>
      <c r="J78" s="8">
        <f>SUM(B78 * 1.7491)</f>
        <v>2623.65</v>
      </c>
      <c r="K78" s="50">
        <v>2.5000000000000001E-2</v>
      </c>
      <c r="L78" s="11">
        <f>SUM(K78*3.32)</f>
        <v>8.3000000000000004E-2</v>
      </c>
      <c r="M78" s="11">
        <v>0.375</v>
      </c>
      <c r="N78" s="12">
        <f>ROUND(J78*K78+J78*L78+J78*M78,0)</f>
        <v>1267</v>
      </c>
      <c r="O78" s="56">
        <f t="shared" ref="O78:O142" si="18">SUM(N78/B78)</f>
        <v>0.84466666666666668</v>
      </c>
      <c r="P78" s="13">
        <f t="shared" ref="P78:P141" si="19">SUM((N78/G78) - 1)</f>
        <v>1.9308125502815798E-2</v>
      </c>
    </row>
    <row r="79" spans="1:16" x14ac:dyDescent="0.2">
      <c r="A79" s="49" t="s">
        <v>483</v>
      </c>
      <c r="B79" s="5">
        <v>1500</v>
      </c>
      <c r="C79" s="8">
        <f t="shared" ref="C79:C142" si="20">SUM(B79*1.7153)</f>
        <v>2572.9500000000003</v>
      </c>
      <c r="D79" s="50">
        <v>2.5000000000000001E-2</v>
      </c>
      <c r="E79" s="11">
        <f t="shared" ref="E79:E142" si="21">SUM(D79*3.32)</f>
        <v>8.3000000000000004E-2</v>
      </c>
      <c r="F79" s="11">
        <v>0.3125</v>
      </c>
      <c r="G79" s="12">
        <f t="shared" ref="G79:G142" si="22">ROUND(C79*D79+C79*E79+C79*F79,0)</f>
        <v>1082</v>
      </c>
      <c r="H79" s="13">
        <f t="shared" ref="H79:H109" si="23">SUM(G79/B79)</f>
        <v>0.72133333333333338</v>
      </c>
      <c r="I79" s="4"/>
      <c r="J79" s="8">
        <f t="shared" ref="J79:J104" si="24">SUM(B79 * 1.7491)</f>
        <v>2623.65</v>
      </c>
      <c r="K79" s="50">
        <v>2.5000000000000001E-2</v>
      </c>
      <c r="L79" s="11">
        <f t="shared" ref="L79:L142" si="25">SUM(K79*3.32)</f>
        <v>8.3000000000000004E-2</v>
      </c>
      <c r="M79" s="11">
        <v>0.3125</v>
      </c>
      <c r="N79" s="12">
        <f t="shared" ref="N79:N142" si="26">ROUND(J79*K79+J79*L79+J79*M79,0)</f>
        <v>1103</v>
      </c>
      <c r="O79" s="56">
        <f t="shared" si="18"/>
        <v>0.73533333333333328</v>
      </c>
      <c r="P79" s="13">
        <f t="shared" si="19"/>
        <v>1.9408502772643166E-2</v>
      </c>
    </row>
    <row r="80" spans="1:16" x14ac:dyDescent="0.2">
      <c r="A80" s="49" t="s">
        <v>484</v>
      </c>
      <c r="B80" s="5">
        <v>1500</v>
      </c>
      <c r="C80" s="8">
        <f t="shared" si="20"/>
        <v>2572.9500000000003</v>
      </c>
      <c r="D80" s="50">
        <v>2.5000000000000001E-2</v>
      </c>
      <c r="E80" s="11">
        <f t="shared" si="21"/>
        <v>8.3000000000000004E-2</v>
      </c>
      <c r="F80" s="11">
        <v>0.23749999999999999</v>
      </c>
      <c r="G80" s="12">
        <f t="shared" si="22"/>
        <v>889</v>
      </c>
      <c r="H80" s="13">
        <f t="shared" si="23"/>
        <v>0.59266666666666667</v>
      </c>
      <c r="I80" s="4"/>
      <c r="J80" s="8">
        <f>SUM(B80 * 1.7491)</f>
        <v>2623.65</v>
      </c>
      <c r="K80" s="50">
        <v>2.5000000000000001E-2</v>
      </c>
      <c r="L80" s="11">
        <f t="shared" si="25"/>
        <v>8.3000000000000004E-2</v>
      </c>
      <c r="M80" s="11">
        <v>0.23749999999999999</v>
      </c>
      <c r="N80" s="12">
        <f t="shared" si="26"/>
        <v>906</v>
      </c>
      <c r="O80" s="56">
        <f t="shared" si="18"/>
        <v>0.60399999999999998</v>
      </c>
      <c r="P80" s="13">
        <f t="shared" si="19"/>
        <v>1.9122609673790869E-2</v>
      </c>
    </row>
    <row r="81" spans="1:16" x14ac:dyDescent="0.2">
      <c r="A81" s="49" t="s">
        <v>485</v>
      </c>
      <c r="B81" s="5">
        <v>1500</v>
      </c>
      <c r="C81" s="8">
        <f t="shared" si="20"/>
        <v>2572.9500000000003</v>
      </c>
      <c r="D81" s="50">
        <v>2.5000000000000001E-2</v>
      </c>
      <c r="E81" s="11">
        <f t="shared" si="21"/>
        <v>8.3000000000000004E-2</v>
      </c>
      <c r="F81" s="11">
        <v>0.27500000000000002</v>
      </c>
      <c r="G81" s="12">
        <f t="shared" si="22"/>
        <v>985</v>
      </c>
      <c r="H81" s="13">
        <f t="shared" si="23"/>
        <v>0.65666666666666662</v>
      </c>
      <c r="I81" s="4"/>
      <c r="J81" s="8">
        <f t="shared" si="24"/>
        <v>2623.65</v>
      </c>
      <c r="K81" s="50">
        <v>2.5000000000000001E-2</v>
      </c>
      <c r="L81" s="11">
        <f t="shared" si="25"/>
        <v>8.3000000000000004E-2</v>
      </c>
      <c r="M81" s="11">
        <v>0.27500000000000002</v>
      </c>
      <c r="N81" s="12">
        <f t="shared" si="26"/>
        <v>1005</v>
      </c>
      <c r="O81" s="56">
        <f t="shared" si="18"/>
        <v>0.67</v>
      </c>
      <c r="P81" s="13">
        <f t="shared" si="19"/>
        <v>2.0304568527918843E-2</v>
      </c>
    </row>
    <row r="82" spans="1:16" x14ac:dyDescent="0.2">
      <c r="A82" s="49" t="s">
        <v>486</v>
      </c>
      <c r="B82" s="5">
        <v>1500</v>
      </c>
      <c r="C82" s="8">
        <f t="shared" si="20"/>
        <v>2572.9500000000003</v>
      </c>
      <c r="D82" s="50">
        <v>2.5000000000000001E-2</v>
      </c>
      <c r="E82" s="11">
        <f t="shared" si="21"/>
        <v>8.3000000000000004E-2</v>
      </c>
      <c r="F82" s="11">
        <v>0.3</v>
      </c>
      <c r="G82" s="12">
        <f t="shared" si="22"/>
        <v>1050</v>
      </c>
      <c r="H82" s="13">
        <f t="shared" si="23"/>
        <v>0.7</v>
      </c>
      <c r="I82" s="4"/>
      <c r="J82" s="8">
        <f t="shared" si="24"/>
        <v>2623.65</v>
      </c>
      <c r="K82" s="50">
        <v>2.5000000000000001E-2</v>
      </c>
      <c r="L82" s="11">
        <f t="shared" si="25"/>
        <v>8.3000000000000004E-2</v>
      </c>
      <c r="M82" s="11">
        <v>0.3</v>
      </c>
      <c r="N82" s="12">
        <f t="shared" si="26"/>
        <v>1070</v>
      </c>
      <c r="O82" s="56">
        <f t="shared" si="18"/>
        <v>0.71333333333333337</v>
      </c>
      <c r="P82" s="13">
        <f t="shared" si="19"/>
        <v>1.904761904761898E-2</v>
      </c>
    </row>
    <row r="83" spans="1:16" x14ac:dyDescent="0.2">
      <c r="A83" s="49" t="s">
        <v>487</v>
      </c>
      <c r="B83" s="5">
        <v>1500</v>
      </c>
      <c r="C83" s="8">
        <f t="shared" si="20"/>
        <v>2572.9500000000003</v>
      </c>
      <c r="D83" s="50">
        <v>2.5000000000000001E-2</v>
      </c>
      <c r="E83" s="11">
        <f t="shared" si="21"/>
        <v>8.3000000000000004E-2</v>
      </c>
      <c r="F83" s="11">
        <v>0.35</v>
      </c>
      <c r="G83" s="12">
        <f t="shared" si="22"/>
        <v>1178</v>
      </c>
      <c r="H83" s="13">
        <f t="shared" si="23"/>
        <v>0.78533333333333333</v>
      </c>
      <c r="I83" s="4"/>
      <c r="J83" s="8">
        <f t="shared" si="24"/>
        <v>2623.65</v>
      </c>
      <c r="K83" s="50">
        <v>2.5000000000000001E-2</v>
      </c>
      <c r="L83" s="11">
        <f t="shared" si="25"/>
        <v>8.3000000000000004E-2</v>
      </c>
      <c r="M83" s="11">
        <v>0.35</v>
      </c>
      <c r="N83" s="12">
        <f t="shared" si="26"/>
        <v>1202</v>
      </c>
      <c r="O83" s="56">
        <f t="shared" si="18"/>
        <v>0.80133333333333334</v>
      </c>
      <c r="P83" s="13">
        <f t="shared" si="19"/>
        <v>2.0373514431239359E-2</v>
      </c>
    </row>
    <row r="84" spans="1:16" x14ac:dyDescent="0.2">
      <c r="A84" s="49" t="s">
        <v>488</v>
      </c>
      <c r="B84" s="5">
        <v>1500</v>
      </c>
      <c r="C84" s="8">
        <f t="shared" si="20"/>
        <v>2572.9500000000003</v>
      </c>
      <c r="D84" s="50">
        <v>2.5000000000000001E-2</v>
      </c>
      <c r="E84" s="11">
        <f t="shared" si="21"/>
        <v>8.3000000000000004E-2</v>
      </c>
      <c r="F84" s="11">
        <v>0.26250000000000001</v>
      </c>
      <c r="G84" s="12">
        <f t="shared" si="22"/>
        <v>953</v>
      </c>
      <c r="H84" s="13">
        <f t="shared" si="23"/>
        <v>0.63533333333333331</v>
      </c>
      <c r="I84" s="4"/>
      <c r="J84" s="8">
        <f t="shared" si="24"/>
        <v>2623.65</v>
      </c>
      <c r="K84" s="50">
        <v>2.5000000000000001E-2</v>
      </c>
      <c r="L84" s="11">
        <f t="shared" si="25"/>
        <v>8.3000000000000004E-2</v>
      </c>
      <c r="M84" s="11">
        <v>0.26250000000000001</v>
      </c>
      <c r="N84" s="12">
        <f t="shared" si="26"/>
        <v>972</v>
      </c>
      <c r="O84" s="56">
        <f t="shared" si="18"/>
        <v>0.64800000000000002</v>
      </c>
      <c r="P84" s="13">
        <f t="shared" si="19"/>
        <v>1.9937040923399874E-2</v>
      </c>
    </row>
    <row r="85" spans="1:16" x14ac:dyDescent="0.2">
      <c r="A85" s="49" t="s">
        <v>489</v>
      </c>
      <c r="B85" s="5">
        <v>1500</v>
      </c>
      <c r="C85" s="8">
        <f t="shared" si="20"/>
        <v>2572.9500000000003</v>
      </c>
      <c r="D85" s="50">
        <v>2.5000000000000001E-2</v>
      </c>
      <c r="E85" s="11">
        <f t="shared" si="21"/>
        <v>8.3000000000000004E-2</v>
      </c>
      <c r="F85" s="11">
        <v>0.42499999999999999</v>
      </c>
      <c r="G85" s="12">
        <f t="shared" si="22"/>
        <v>1371</v>
      </c>
      <c r="H85" s="13">
        <f t="shared" si="23"/>
        <v>0.91400000000000003</v>
      </c>
      <c r="I85" s="4"/>
      <c r="J85" s="8">
        <f t="shared" si="24"/>
        <v>2623.65</v>
      </c>
      <c r="K85" s="50">
        <v>2.5000000000000001E-2</v>
      </c>
      <c r="L85" s="11">
        <f t="shared" si="25"/>
        <v>8.3000000000000004E-2</v>
      </c>
      <c r="M85" s="11">
        <v>0.42499999999999999</v>
      </c>
      <c r="N85" s="12">
        <f t="shared" si="26"/>
        <v>1398</v>
      </c>
      <c r="O85" s="56">
        <f t="shared" si="18"/>
        <v>0.93200000000000005</v>
      </c>
      <c r="P85" s="13">
        <f t="shared" si="19"/>
        <v>1.9693654266958349E-2</v>
      </c>
    </row>
    <row r="86" spans="1:16" x14ac:dyDescent="0.2">
      <c r="A86" s="49" t="s">
        <v>490</v>
      </c>
      <c r="B86" s="5">
        <v>1500</v>
      </c>
      <c r="C86" s="8">
        <f t="shared" si="20"/>
        <v>2572.9500000000003</v>
      </c>
      <c r="D86" s="50">
        <v>2.5000000000000001E-2</v>
      </c>
      <c r="E86" s="11">
        <f t="shared" si="21"/>
        <v>8.3000000000000004E-2</v>
      </c>
      <c r="F86" s="11">
        <v>0.27500000000000002</v>
      </c>
      <c r="G86" s="12">
        <f t="shared" si="22"/>
        <v>985</v>
      </c>
      <c r="H86" s="13">
        <f t="shared" si="23"/>
        <v>0.65666666666666662</v>
      </c>
      <c r="I86" s="4"/>
      <c r="J86" s="8">
        <f t="shared" si="24"/>
        <v>2623.65</v>
      </c>
      <c r="K86" s="50">
        <v>2.5000000000000001E-2</v>
      </c>
      <c r="L86" s="11">
        <f t="shared" si="25"/>
        <v>8.3000000000000004E-2</v>
      </c>
      <c r="M86" s="11">
        <v>0.27500000000000002</v>
      </c>
      <c r="N86" s="12">
        <f t="shared" si="26"/>
        <v>1005</v>
      </c>
      <c r="O86" s="56">
        <f t="shared" si="18"/>
        <v>0.67</v>
      </c>
      <c r="P86" s="13">
        <f t="shared" si="19"/>
        <v>2.0304568527918843E-2</v>
      </c>
    </row>
    <row r="87" spans="1:16" x14ac:dyDescent="0.2">
      <c r="A87" s="49" t="s">
        <v>491</v>
      </c>
      <c r="B87" s="5">
        <v>1500</v>
      </c>
      <c r="C87" s="8">
        <f t="shared" si="20"/>
        <v>2572.9500000000003</v>
      </c>
      <c r="D87" s="50">
        <v>2.5000000000000001E-2</v>
      </c>
      <c r="E87" s="11">
        <f t="shared" si="21"/>
        <v>8.3000000000000004E-2</v>
      </c>
      <c r="F87" s="11">
        <v>0.28749999999999998</v>
      </c>
      <c r="G87" s="12">
        <f t="shared" si="22"/>
        <v>1018</v>
      </c>
      <c r="H87" s="13">
        <f t="shared" si="23"/>
        <v>0.67866666666666664</v>
      </c>
      <c r="I87" s="4"/>
      <c r="J87" s="8">
        <f t="shared" si="24"/>
        <v>2623.65</v>
      </c>
      <c r="K87" s="50">
        <v>2.5000000000000001E-2</v>
      </c>
      <c r="L87" s="11">
        <f t="shared" si="25"/>
        <v>8.3000000000000004E-2</v>
      </c>
      <c r="M87" s="11">
        <v>0.28749999999999998</v>
      </c>
      <c r="N87" s="12">
        <f t="shared" si="26"/>
        <v>1038</v>
      </c>
      <c r="O87" s="56">
        <f t="shared" si="18"/>
        <v>0.69199999999999995</v>
      </c>
      <c r="P87" s="13">
        <f t="shared" si="19"/>
        <v>1.9646365422396839E-2</v>
      </c>
    </row>
    <row r="88" spans="1:16" x14ac:dyDescent="0.2">
      <c r="A88" s="49" t="s">
        <v>492</v>
      </c>
      <c r="B88" s="5">
        <v>1500</v>
      </c>
      <c r="C88" s="8">
        <f t="shared" si="20"/>
        <v>2572.9500000000003</v>
      </c>
      <c r="D88" s="50">
        <v>2.5000000000000001E-2</v>
      </c>
      <c r="E88" s="11">
        <f t="shared" si="21"/>
        <v>8.3000000000000004E-2</v>
      </c>
      <c r="F88" s="11">
        <v>0.32250000000000001</v>
      </c>
      <c r="G88" s="12">
        <f t="shared" si="22"/>
        <v>1108</v>
      </c>
      <c r="H88" s="13">
        <f t="shared" si="23"/>
        <v>0.73866666666666669</v>
      </c>
      <c r="I88" s="4"/>
      <c r="J88" s="8">
        <f t="shared" si="24"/>
        <v>2623.65</v>
      </c>
      <c r="K88" s="50">
        <v>2.5000000000000001E-2</v>
      </c>
      <c r="L88" s="11">
        <f t="shared" si="25"/>
        <v>8.3000000000000004E-2</v>
      </c>
      <c r="M88" s="11">
        <v>0.32250000000000001</v>
      </c>
      <c r="N88" s="12">
        <f t="shared" si="26"/>
        <v>1129</v>
      </c>
      <c r="O88" s="56">
        <f t="shared" si="18"/>
        <v>0.75266666666666671</v>
      </c>
      <c r="P88" s="13">
        <f t="shared" si="19"/>
        <v>1.8953068592057809E-2</v>
      </c>
    </row>
    <row r="89" spans="1:16" x14ac:dyDescent="0.2">
      <c r="A89" s="49" t="s">
        <v>493</v>
      </c>
      <c r="B89" s="5">
        <v>1500</v>
      </c>
      <c r="C89" s="8">
        <f t="shared" si="20"/>
        <v>2572.9500000000003</v>
      </c>
      <c r="D89" s="50">
        <v>2.5000000000000001E-2</v>
      </c>
      <c r="E89" s="11">
        <f t="shared" si="21"/>
        <v>8.3000000000000004E-2</v>
      </c>
      <c r="F89" s="11">
        <v>0.39</v>
      </c>
      <c r="G89" s="12">
        <f t="shared" si="22"/>
        <v>1281</v>
      </c>
      <c r="H89" s="13">
        <f t="shared" si="23"/>
        <v>0.85399999999999998</v>
      </c>
      <c r="I89" s="4"/>
      <c r="J89" s="8">
        <f t="shared" si="24"/>
        <v>2623.65</v>
      </c>
      <c r="K89" s="50">
        <v>2.5000000000000001E-2</v>
      </c>
      <c r="L89" s="11">
        <f t="shared" si="25"/>
        <v>8.3000000000000004E-2</v>
      </c>
      <c r="M89" s="11">
        <v>0.39</v>
      </c>
      <c r="N89" s="12">
        <f t="shared" si="26"/>
        <v>1307</v>
      </c>
      <c r="O89" s="56">
        <f t="shared" si="18"/>
        <v>0.87133333333333329</v>
      </c>
      <c r="P89" s="13">
        <f t="shared" si="19"/>
        <v>2.0296643247462942E-2</v>
      </c>
    </row>
    <row r="90" spans="1:16" x14ac:dyDescent="0.2">
      <c r="A90" s="49" t="s">
        <v>494</v>
      </c>
      <c r="B90" s="5">
        <v>1500</v>
      </c>
      <c r="C90" s="8">
        <f t="shared" si="20"/>
        <v>2572.9500000000003</v>
      </c>
      <c r="D90" s="50">
        <v>2.5000000000000001E-2</v>
      </c>
      <c r="E90" s="11">
        <f t="shared" si="21"/>
        <v>8.3000000000000004E-2</v>
      </c>
      <c r="F90" s="11">
        <v>0.29375000000000001</v>
      </c>
      <c r="G90" s="12">
        <f t="shared" si="22"/>
        <v>1034</v>
      </c>
      <c r="H90" s="13">
        <f t="shared" si="23"/>
        <v>0.68933333333333335</v>
      </c>
      <c r="I90" s="4"/>
      <c r="J90" s="8">
        <f t="shared" si="24"/>
        <v>2623.65</v>
      </c>
      <c r="K90" s="50">
        <v>2.5000000000000001E-2</v>
      </c>
      <c r="L90" s="11">
        <f t="shared" si="25"/>
        <v>8.3000000000000004E-2</v>
      </c>
      <c r="M90" s="11">
        <v>0.29375000000000001</v>
      </c>
      <c r="N90" s="12">
        <f t="shared" si="26"/>
        <v>1054</v>
      </c>
      <c r="O90" s="56">
        <f t="shared" si="18"/>
        <v>0.70266666666666666</v>
      </c>
      <c r="P90" s="13">
        <f t="shared" si="19"/>
        <v>1.934235976789167E-2</v>
      </c>
    </row>
    <row r="91" spans="1:16" x14ac:dyDescent="0.2">
      <c r="A91" s="49" t="s">
        <v>495</v>
      </c>
      <c r="B91" s="5">
        <v>1500</v>
      </c>
      <c r="C91" s="8">
        <f t="shared" si="20"/>
        <v>2572.9500000000003</v>
      </c>
      <c r="D91" s="50">
        <v>2.5000000000000001E-2</v>
      </c>
      <c r="E91" s="11">
        <f t="shared" si="21"/>
        <v>8.3000000000000004E-2</v>
      </c>
      <c r="F91" s="11">
        <v>0.28749999999999998</v>
      </c>
      <c r="G91" s="12">
        <f t="shared" si="22"/>
        <v>1018</v>
      </c>
      <c r="H91" s="13">
        <f t="shared" si="23"/>
        <v>0.67866666666666664</v>
      </c>
      <c r="I91" s="4"/>
      <c r="J91" s="8">
        <f t="shared" si="24"/>
        <v>2623.65</v>
      </c>
      <c r="K91" s="50">
        <v>2.5000000000000001E-2</v>
      </c>
      <c r="L91" s="11">
        <f t="shared" si="25"/>
        <v>8.3000000000000004E-2</v>
      </c>
      <c r="M91" s="11">
        <v>0.28749999999999998</v>
      </c>
      <c r="N91" s="12">
        <f t="shared" si="26"/>
        <v>1038</v>
      </c>
      <c r="O91" s="56">
        <f t="shared" si="18"/>
        <v>0.69199999999999995</v>
      </c>
      <c r="P91" s="13">
        <f t="shared" si="19"/>
        <v>1.9646365422396839E-2</v>
      </c>
    </row>
    <row r="92" spans="1:16" x14ac:dyDescent="0.2">
      <c r="A92" s="49" t="s">
        <v>496</v>
      </c>
      <c r="B92" s="5">
        <v>1500</v>
      </c>
      <c r="C92" s="8">
        <f t="shared" si="20"/>
        <v>2572.9500000000003</v>
      </c>
      <c r="D92" s="50">
        <v>2.5000000000000001E-2</v>
      </c>
      <c r="E92" s="11">
        <f t="shared" si="21"/>
        <v>8.3000000000000004E-2</v>
      </c>
      <c r="F92" s="11">
        <v>0.375</v>
      </c>
      <c r="G92" s="12">
        <f t="shared" si="22"/>
        <v>1243</v>
      </c>
      <c r="H92" s="13">
        <f t="shared" si="23"/>
        <v>0.82866666666666666</v>
      </c>
      <c r="I92" s="4"/>
      <c r="J92" s="8">
        <f t="shared" si="24"/>
        <v>2623.65</v>
      </c>
      <c r="K92" s="50">
        <v>2.5000000000000001E-2</v>
      </c>
      <c r="L92" s="11">
        <f t="shared" si="25"/>
        <v>8.3000000000000004E-2</v>
      </c>
      <c r="M92" s="11">
        <v>0.375</v>
      </c>
      <c r="N92" s="12">
        <f t="shared" si="26"/>
        <v>1267</v>
      </c>
      <c r="O92" s="56">
        <f t="shared" si="18"/>
        <v>0.84466666666666668</v>
      </c>
      <c r="P92" s="13">
        <f t="shared" si="19"/>
        <v>1.9308125502815798E-2</v>
      </c>
    </row>
    <row r="93" spans="1:16" x14ac:dyDescent="0.2">
      <c r="A93" s="49" t="s">
        <v>497</v>
      </c>
      <c r="B93" s="5">
        <v>1500</v>
      </c>
      <c r="C93" s="8">
        <f t="shared" si="20"/>
        <v>2572.9500000000003</v>
      </c>
      <c r="D93" s="50">
        <v>2.5000000000000001E-2</v>
      </c>
      <c r="E93" s="11">
        <f t="shared" si="21"/>
        <v>8.3000000000000004E-2</v>
      </c>
      <c r="F93" s="11">
        <v>0.375</v>
      </c>
      <c r="G93" s="12">
        <f t="shared" si="22"/>
        <v>1243</v>
      </c>
      <c r="H93" s="13">
        <f t="shared" si="23"/>
        <v>0.82866666666666666</v>
      </c>
      <c r="I93" s="4"/>
      <c r="J93" s="8">
        <f t="shared" si="24"/>
        <v>2623.65</v>
      </c>
      <c r="K93" s="50">
        <v>2.5000000000000001E-2</v>
      </c>
      <c r="L93" s="11">
        <f t="shared" si="25"/>
        <v>8.3000000000000004E-2</v>
      </c>
      <c r="M93" s="11">
        <v>0.375</v>
      </c>
      <c r="N93" s="12">
        <f t="shared" si="26"/>
        <v>1267</v>
      </c>
      <c r="O93" s="56">
        <f t="shared" si="18"/>
        <v>0.84466666666666668</v>
      </c>
      <c r="P93" s="13">
        <f t="shared" si="19"/>
        <v>1.9308125502815798E-2</v>
      </c>
    </row>
    <row r="94" spans="1:16" x14ac:dyDescent="0.2">
      <c r="A94" s="49" t="s">
        <v>498</v>
      </c>
      <c r="B94" s="5">
        <v>1500</v>
      </c>
      <c r="C94" s="8">
        <f t="shared" si="20"/>
        <v>2572.9500000000003</v>
      </c>
      <c r="D94" s="50">
        <v>2.5000000000000001E-2</v>
      </c>
      <c r="E94" s="11">
        <f t="shared" si="21"/>
        <v>8.3000000000000004E-2</v>
      </c>
      <c r="F94" s="11">
        <v>0.3</v>
      </c>
      <c r="G94" s="12">
        <f t="shared" si="22"/>
        <v>1050</v>
      </c>
      <c r="H94" s="13">
        <f t="shared" si="23"/>
        <v>0.7</v>
      </c>
      <c r="I94" s="4"/>
      <c r="J94" s="8">
        <f t="shared" si="24"/>
        <v>2623.65</v>
      </c>
      <c r="K94" s="50">
        <v>2.5000000000000001E-2</v>
      </c>
      <c r="L94" s="11">
        <f t="shared" si="25"/>
        <v>8.3000000000000004E-2</v>
      </c>
      <c r="M94" s="11">
        <v>0.3</v>
      </c>
      <c r="N94" s="12">
        <f t="shared" si="26"/>
        <v>1070</v>
      </c>
      <c r="O94" s="56">
        <f t="shared" si="18"/>
        <v>0.71333333333333337</v>
      </c>
      <c r="P94" s="13">
        <f t="shared" si="19"/>
        <v>1.904761904761898E-2</v>
      </c>
    </row>
    <row r="95" spans="1:16" x14ac:dyDescent="0.2">
      <c r="A95" s="49" t="s">
        <v>499</v>
      </c>
      <c r="B95" s="5">
        <v>1500</v>
      </c>
      <c r="C95" s="8">
        <f t="shared" si="20"/>
        <v>2572.9500000000003</v>
      </c>
      <c r="D95" s="50">
        <v>2.5000000000000001E-2</v>
      </c>
      <c r="E95" s="11">
        <f t="shared" si="21"/>
        <v>8.3000000000000004E-2</v>
      </c>
      <c r="F95" s="11">
        <v>0.3125</v>
      </c>
      <c r="G95" s="12">
        <f t="shared" si="22"/>
        <v>1082</v>
      </c>
      <c r="H95" s="13">
        <f t="shared" si="23"/>
        <v>0.72133333333333338</v>
      </c>
      <c r="I95" s="4"/>
      <c r="J95" s="8">
        <f t="shared" si="24"/>
        <v>2623.65</v>
      </c>
      <c r="K95" s="50">
        <v>2.5000000000000001E-2</v>
      </c>
      <c r="L95" s="11">
        <f t="shared" si="25"/>
        <v>8.3000000000000004E-2</v>
      </c>
      <c r="M95" s="11">
        <v>0.3125</v>
      </c>
      <c r="N95" s="12">
        <f t="shared" si="26"/>
        <v>1103</v>
      </c>
      <c r="O95" s="56">
        <f t="shared" si="18"/>
        <v>0.73533333333333328</v>
      </c>
      <c r="P95" s="13">
        <f t="shared" si="19"/>
        <v>1.9408502772643166E-2</v>
      </c>
    </row>
    <row r="96" spans="1:16" x14ac:dyDescent="0.2">
      <c r="A96" s="49" t="s">
        <v>500</v>
      </c>
      <c r="B96" s="5">
        <v>1500</v>
      </c>
      <c r="C96" s="8">
        <f t="shared" si="20"/>
        <v>2572.9500000000003</v>
      </c>
      <c r="D96" s="50">
        <v>2.5000000000000001E-2</v>
      </c>
      <c r="E96" s="11">
        <f t="shared" si="21"/>
        <v>8.3000000000000004E-2</v>
      </c>
      <c r="F96" s="11">
        <v>0.22500000000000001</v>
      </c>
      <c r="G96" s="12">
        <f t="shared" si="22"/>
        <v>857</v>
      </c>
      <c r="H96" s="13">
        <f t="shared" si="23"/>
        <v>0.57133333333333336</v>
      </c>
      <c r="I96" s="4"/>
      <c r="J96" s="8">
        <f t="shared" si="24"/>
        <v>2623.65</v>
      </c>
      <c r="K96" s="50">
        <v>2.5000000000000001E-2</v>
      </c>
      <c r="L96" s="11">
        <f t="shared" si="25"/>
        <v>8.3000000000000004E-2</v>
      </c>
      <c r="M96" s="11">
        <v>0.22500000000000001</v>
      </c>
      <c r="N96" s="12">
        <f t="shared" si="26"/>
        <v>874</v>
      </c>
      <c r="O96" s="56">
        <f t="shared" si="18"/>
        <v>0.58266666666666667</v>
      </c>
      <c r="P96" s="13">
        <f t="shared" si="19"/>
        <v>1.9836639439906545E-2</v>
      </c>
    </row>
    <row r="97" spans="1:16" x14ac:dyDescent="0.2">
      <c r="A97" s="49" t="s">
        <v>501</v>
      </c>
      <c r="B97" s="5">
        <v>1500</v>
      </c>
      <c r="C97" s="8">
        <f t="shared" si="20"/>
        <v>2572.9500000000003</v>
      </c>
      <c r="D97" s="50">
        <v>2.5000000000000001E-2</v>
      </c>
      <c r="E97" s="11">
        <f t="shared" si="21"/>
        <v>8.3000000000000004E-2</v>
      </c>
      <c r="F97" s="11">
        <v>0.3</v>
      </c>
      <c r="G97" s="12">
        <f t="shared" si="22"/>
        <v>1050</v>
      </c>
      <c r="H97" s="13">
        <f t="shared" si="23"/>
        <v>0.7</v>
      </c>
      <c r="I97" s="4"/>
      <c r="J97" s="8">
        <f t="shared" si="24"/>
        <v>2623.65</v>
      </c>
      <c r="K97" s="50">
        <v>2.5000000000000001E-2</v>
      </c>
      <c r="L97" s="11">
        <f t="shared" si="25"/>
        <v>8.3000000000000004E-2</v>
      </c>
      <c r="M97" s="11">
        <v>0.3</v>
      </c>
      <c r="N97" s="12">
        <f t="shared" si="26"/>
        <v>1070</v>
      </c>
      <c r="O97" s="56">
        <f t="shared" si="18"/>
        <v>0.71333333333333337</v>
      </c>
      <c r="P97" s="13">
        <f t="shared" si="19"/>
        <v>1.904761904761898E-2</v>
      </c>
    </row>
    <row r="98" spans="1:16" x14ac:dyDescent="0.2">
      <c r="A98" s="49" t="s">
        <v>502</v>
      </c>
      <c r="B98" s="5">
        <v>1500</v>
      </c>
      <c r="C98" s="8">
        <f t="shared" si="20"/>
        <v>2572.9500000000003</v>
      </c>
      <c r="D98" s="50">
        <v>2.5000000000000001E-2</v>
      </c>
      <c r="E98" s="11">
        <f t="shared" si="21"/>
        <v>8.3000000000000004E-2</v>
      </c>
      <c r="F98" s="19">
        <v>0.39250000000000002</v>
      </c>
      <c r="G98" s="12">
        <f t="shared" si="22"/>
        <v>1288</v>
      </c>
      <c r="H98" s="13">
        <f t="shared" si="23"/>
        <v>0.85866666666666669</v>
      </c>
      <c r="I98" s="4"/>
      <c r="J98" s="8">
        <f t="shared" si="24"/>
        <v>2623.65</v>
      </c>
      <c r="K98" s="50">
        <v>2.5000000000000001E-2</v>
      </c>
      <c r="L98" s="11">
        <f t="shared" si="25"/>
        <v>8.3000000000000004E-2</v>
      </c>
      <c r="M98" s="47">
        <v>0.39</v>
      </c>
      <c r="N98" s="12">
        <f t="shared" si="26"/>
        <v>1307</v>
      </c>
      <c r="O98" s="56">
        <f t="shared" si="18"/>
        <v>0.87133333333333329</v>
      </c>
      <c r="P98" s="13">
        <f t="shared" si="19"/>
        <v>1.4751552795031042E-2</v>
      </c>
    </row>
    <row r="99" spans="1:16" x14ac:dyDescent="0.2">
      <c r="A99" s="49" t="s">
        <v>503</v>
      </c>
      <c r="B99" s="5">
        <v>1500</v>
      </c>
      <c r="C99" s="8">
        <f t="shared" si="20"/>
        <v>2572.9500000000003</v>
      </c>
      <c r="D99" s="50">
        <v>2.5000000000000001E-2</v>
      </c>
      <c r="E99" s="11">
        <f t="shared" si="21"/>
        <v>8.3000000000000004E-2</v>
      </c>
      <c r="F99" s="11">
        <v>0.35</v>
      </c>
      <c r="G99" s="12">
        <f t="shared" si="22"/>
        <v>1178</v>
      </c>
      <c r="H99" s="13">
        <f t="shared" si="23"/>
        <v>0.78533333333333333</v>
      </c>
      <c r="I99" s="4"/>
      <c r="J99" s="8">
        <f t="shared" si="24"/>
        <v>2623.65</v>
      </c>
      <c r="K99" s="50">
        <v>2.5000000000000001E-2</v>
      </c>
      <c r="L99" s="11">
        <f t="shared" si="25"/>
        <v>8.3000000000000004E-2</v>
      </c>
      <c r="M99" s="11">
        <v>0.35</v>
      </c>
      <c r="N99" s="12">
        <f t="shared" si="26"/>
        <v>1202</v>
      </c>
      <c r="O99" s="56">
        <f t="shared" si="18"/>
        <v>0.80133333333333334</v>
      </c>
      <c r="P99" s="13">
        <f t="shared" si="19"/>
        <v>2.0373514431239359E-2</v>
      </c>
    </row>
    <row r="100" spans="1:16" x14ac:dyDescent="0.2">
      <c r="A100" s="49" t="s">
        <v>504</v>
      </c>
      <c r="B100" s="5">
        <v>1500</v>
      </c>
      <c r="C100" s="8">
        <f t="shared" si="20"/>
        <v>2572.9500000000003</v>
      </c>
      <c r="D100" s="50">
        <v>2.5000000000000001E-2</v>
      </c>
      <c r="E100" s="11">
        <f t="shared" si="21"/>
        <v>8.3000000000000004E-2</v>
      </c>
      <c r="F100" s="11">
        <v>0.36249999999999999</v>
      </c>
      <c r="G100" s="12">
        <f t="shared" si="22"/>
        <v>1211</v>
      </c>
      <c r="H100" s="13">
        <f t="shared" si="23"/>
        <v>0.80733333333333335</v>
      </c>
      <c r="I100" s="4"/>
      <c r="J100" s="8">
        <f t="shared" si="24"/>
        <v>2623.65</v>
      </c>
      <c r="K100" s="50">
        <v>2.5000000000000001E-2</v>
      </c>
      <c r="L100" s="11">
        <f t="shared" si="25"/>
        <v>8.3000000000000004E-2</v>
      </c>
      <c r="M100" s="11">
        <v>0.36249999999999999</v>
      </c>
      <c r="N100" s="12">
        <f t="shared" si="26"/>
        <v>1234</v>
      </c>
      <c r="O100" s="56">
        <f t="shared" si="18"/>
        <v>0.82266666666666666</v>
      </c>
      <c r="P100" s="13">
        <f t="shared" si="19"/>
        <v>1.8992568125516085E-2</v>
      </c>
    </row>
    <row r="101" spans="1:16" x14ac:dyDescent="0.2">
      <c r="A101" s="49" t="s">
        <v>505</v>
      </c>
      <c r="B101" s="5">
        <v>1500</v>
      </c>
      <c r="C101" s="8">
        <f t="shared" si="20"/>
        <v>2572.9500000000003</v>
      </c>
      <c r="D101" s="50">
        <v>2.5000000000000001E-2</v>
      </c>
      <c r="E101" s="11">
        <f t="shared" si="21"/>
        <v>8.3000000000000004E-2</v>
      </c>
      <c r="F101" s="11">
        <v>0.3125</v>
      </c>
      <c r="G101" s="12">
        <f t="shared" si="22"/>
        <v>1082</v>
      </c>
      <c r="H101" s="13">
        <f t="shared" si="23"/>
        <v>0.72133333333333338</v>
      </c>
      <c r="I101" s="4"/>
      <c r="J101" s="8">
        <f t="shared" si="24"/>
        <v>2623.65</v>
      </c>
      <c r="K101" s="50">
        <v>2.5000000000000001E-2</v>
      </c>
      <c r="L101" s="11">
        <f t="shared" si="25"/>
        <v>8.3000000000000004E-2</v>
      </c>
      <c r="M101" s="11">
        <v>0.3125</v>
      </c>
      <c r="N101" s="12">
        <f t="shared" si="26"/>
        <v>1103</v>
      </c>
      <c r="O101" s="56">
        <f t="shared" si="18"/>
        <v>0.73533333333333328</v>
      </c>
      <c r="P101" s="13">
        <f t="shared" si="19"/>
        <v>1.9408502772643166E-2</v>
      </c>
    </row>
    <row r="102" spans="1:16" x14ac:dyDescent="0.2">
      <c r="A102" s="49" t="s">
        <v>506</v>
      </c>
      <c r="B102" s="5">
        <v>1500</v>
      </c>
      <c r="C102" s="8">
        <f t="shared" si="20"/>
        <v>2572.9500000000003</v>
      </c>
      <c r="D102" s="50">
        <v>2.5000000000000001E-2</v>
      </c>
      <c r="E102" s="11">
        <f t="shared" si="21"/>
        <v>8.3000000000000004E-2</v>
      </c>
      <c r="F102" s="11">
        <v>0.27500000000000002</v>
      </c>
      <c r="G102" s="12">
        <f t="shared" si="22"/>
        <v>985</v>
      </c>
      <c r="H102" s="13">
        <f t="shared" si="23"/>
        <v>0.65666666666666662</v>
      </c>
      <c r="I102" s="4"/>
      <c r="J102" s="8">
        <f t="shared" si="24"/>
        <v>2623.65</v>
      </c>
      <c r="K102" s="50">
        <v>2.5000000000000001E-2</v>
      </c>
      <c r="L102" s="11">
        <f t="shared" si="25"/>
        <v>8.3000000000000004E-2</v>
      </c>
      <c r="M102" s="11">
        <v>0.27500000000000002</v>
      </c>
      <c r="N102" s="12">
        <f t="shared" si="26"/>
        <v>1005</v>
      </c>
      <c r="O102" s="56">
        <f t="shared" si="18"/>
        <v>0.67</v>
      </c>
      <c r="P102" s="13">
        <f t="shared" si="19"/>
        <v>2.0304568527918843E-2</v>
      </c>
    </row>
    <row r="103" spans="1:16" x14ac:dyDescent="0.2">
      <c r="A103" s="49" t="s">
        <v>507</v>
      </c>
      <c r="B103" s="5">
        <v>1500</v>
      </c>
      <c r="C103" s="8">
        <f t="shared" si="20"/>
        <v>2572.9500000000003</v>
      </c>
      <c r="D103" s="50">
        <v>2.5000000000000001E-2</v>
      </c>
      <c r="E103" s="11">
        <f t="shared" si="21"/>
        <v>8.3000000000000004E-2</v>
      </c>
      <c r="F103" s="11">
        <v>0.32500000000000001</v>
      </c>
      <c r="G103" s="12">
        <f t="shared" si="22"/>
        <v>1114</v>
      </c>
      <c r="H103" s="13">
        <f t="shared" si="23"/>
        <v>0.7426666666666667</v>
      </c>
      <c r="I103" s="4"/>
      <c r="J103" s="8">
        <f t="shared" si="24"/>
        <v>2623.65</v>
      </c>
      <c r="K103" s="50">
        <v>2.5000000000000001E-2</v>
      </c>
      <c r="L103" s="11">
        <f t="shared" si="25"/>
        <v>8.3000000000000004E-2</v>
      </c>
      <c r="M103" s="11">
        <v>0.32500000000000001</v>
      </c>
      <c r="N103" s="12">
        <f t="shared" si="26"/>
        <v>1136</v>
      </c>
      <c r="O103" s="56">
        <f t="shared" si="18"/>
        <v>0.7573333333333333</v>
      </c>
      <c r="P103" s="13">
        <f t="shared" si="19"/>
        <v>1.9748653500897717E-2</v>
      </c>
    </row>
    <row r="104" spans="1:16" x14ac:dyDescent="0.2">
      <c r="A104" s="49" t="s">
        <v>508</v>
      </c>
      <c r="B104" s="5">
        <v>1500</v>
      </c>
      <c r="C104" s="8">
        <f t="shared" si="20"/>
        <v>2572.9500000000003</v>
      </c>
      <c r="D104" s="50">
        <v>2.5000000000000001E-2</v>
      </c>
      <c r="E104" s="11">
        <f t="shared" si="21"/>
        <v>8.3000000000000004E-2</v>
      </c>
      <c r="F104" s="11">
        <v>0.25</v>
      </c>
      <c r="G104" s="12">
        <f t="shared" si="22"/>
        <v>921</v>
      </c>
      <c r="H104" s="13">
        <f t="shared" si="23"/>
        <v>0.61399999999999999</v>
      </c>
      <c r="I104" s="4"/>
      <c r="J104" s="8">
        <f t="shared" si="24"/>
        <v>2623.65</v>
      </c>
      <c r="K104" s="50">
        <v>2.5000000000000001E-2</v>
      </c>
      <c r="L104" s="11">
        <f t="shared" si="25"/>
        <v>8.3000000000000004E-2</v>
      </c>
      <c r="M104" s="11">
        <v>0.25</v>
      </c>
      <c r="N104" s="12">
        <f t="shared" si="26"/>
        <v>939</v>
      </c>
      <c r="O104" s="56">
        <f t="shared" si="18"/>
        <v>0.626</v>
      </c>
      <c r="P104" s="13">
        <f t="shared" si="19"/>
        <v>1.9543973941368087E-2</v>
      </c>
    </row>
    <row r="105" spans="1:16" x14ac:dyDescent="0.2">
      <c r="A105" s="49" t="s">
        <v>510</v>
      </c>
      <c r="B105" s="5">
        <v>1500</v>
      </c>
      <c r="C105" s="8">
        <f t="shared" si="20"/>
        <v>2572.9500000000003</v>
      </c>
      <c r="D105" s="50">
        <v>2.5000000000000001E-2</v>
      </c>
      <c r="E105" s="11">
        <f t="shared" si="21"/>
        <v>8.3000000000000004E-2</v>
      </c>
      <c r="F105" s="11">
        <v>0.33750000000000002</v>
      </c>
      <c r="G105" s="12">
        <f t="shared" si="22"/>
        <v>1146</v>
      </c>
      <c r="H105" s="13">
        <f t="shared" si="23"/>
        <v>0.76400000000000001</v>
      </c>
      <c r="I105" s="4"/>
      <c r="J105" s="8">
        <f>SUM(B105 * 1.7491)</f>
        <v>2623.65</v>
      </c>
      <c r="K105" s="50">
        <v>2.5000000000000001E-2</v>
      </c>
      <c r="L105" s="11">
        <f t="shared" si="25"/>
        <v>8.3000000000000004E-2</v>
      </c>
      <c r="M105" s="11">
        <v>0.33750000000000002</v>
      </c>
      <c r="N105" s="12">
        <f t="shared" si="26"/>
        <v>1169</v>
      </c>
      <c r="O105" s="56">
        <f t="shared" si="18"/>
        <v>0.77933333333333332</v>
      </c>
      <c r="P105" s="13">
        <f t="shared" si="19"/>
        <v>2.0069808027923131E-2</v>
      </c>
    </row>
    <row r="106" spans="1:16" x14ac:dyDescent="0.2">
      <c r="A106" s="49" t="s">
        <v>509</v>
      </c>
      <c r="B106" s="5">
        <v>1500</v>
      </c>
      <c r="C106" s="8">
        <f t="shared" si="20"/>
        <v>2572.9500000000003</v>
      </c>
      <c r="D106" s="50">
        <v>2.5000000000000001E-2</v>
      </c>
      <c r="E106" s="11">
        <f t="shared" si="21"/>
        <v>8.3000000000000004E-2</v>
      </c>
      <c r="F106" s="11">
        <v>0.32500000000000001</v>
      </c>
      <c r="G106" s="12">
        <f t="shared" si="22"/>
        <v>1114</v>
      </c>
      <c r="H106" s="13">
        <f t="shared" si="23"/>
        <v>0.7426666666666667</v>
      </c>
      <c r="I106" s="4"/>
      <c r="J106" s="8">
        <f t="shared" ref="J106:J142" si="27">SUM(B106 * 1.7491)</f>
        <v>2623.65</v>
      </c>
      <c r="K106" s="50">
        <v>2.5000000000000001E-2</v>
      </c>
      <c r="L106" s="11">
        <f t="shared" si="25"/>
        <v>8.3000000000000004E-2</v>
      </c>
      <c r="M106" s="11">
        <v>0.32500000000000001</v>
      </c>
      <c r="N106" s="12">
        <f t="shared" si="26"/>
        <v>1136</v>
      </c>
      <c r="O106" s="56">
        <f t="shared" si="18"/>
        <v>0.7573333333333333</v>
      </c>
      <c r="P106" s="13">
        <f t="shared" si="19"/>
        <v>1.9748653500897717E-2</v>
      </c>
    </row>
    <row r="107" spans="1:16" x14ac:dyDescent="0.2">
      <c r="A107" s="49" t="s">
        <v>511</v>
      </c>
      <c r="B107" s="5">
        <v>1500</v>
      </c>
      <c r="C107" s="8">
        <f t="shared" si="20"/>
        <v>2572.9500000000003</v>
      </c>
      <c r="D107" s="50">
        <v>2.5000000000000001E-2</v>
      </c>
      <c r="E107" s="11">
        <f t="shared" si="21"/>
        <v>8.3000000000000004E-2</v>
      </c>
      <c r="F107" s="11">
        <v>0.28749999999999998</v>
      </c>
      <c r="G107" s="12">
        <f t="shared" si="22"/>
        <v>1018</v>
      </c>
      <c r="H107" s="13">
        <f t="shared" si="23"/>
        <v>0.67866666666666664</v>
      </c>
      <c r="I107" s="4"/>
      <c r="J107" s="8">
        <f>SUM(B107 * 1.7491)</f>
        <v>2623.65</v>
      </c>
      <c r="K107" s="50">
        <v>2.5000000000000001E-2</v>
      </c>
      <c r="L107" s="11">
        <f t="shared" si="25"/>
        <v>8.3000000000000004E-2</v>
      </c>
      <c r="M107" s="11">
        <v>0.28749999999999998</v>
      </c>
      <c r="N107" s="12">
        <f t="shared" si="26"/>
        <v>1038</v>
      </c>
      <c r="O107" s="56">
        <f t="shared" si="18"/>
        <v>0.69199999999999995</v>
      </c>
      <c r="P107" s="13">
        <f t="shared" si="19"/>
        <v>1.9646365422396839E-2</v>
      </c>
    </row>
    <row r="108" spans="1:16" x14ac:dyDescent="0.2">
      <c r="A108" s="49" t="s">
        <v>512</v>
      </c>
      <c r="B108" s="5">
        <v>1500</v>
      </c>
      <c r="C108" s="8">
        <f t="shared" si="20"/>
        <v>2572.9500000000003</v>
      </c>
      <c r="D108" s="50">
        <v>2.5000000000000001E-2</v>
      </c>
      <c r="E108" s="11">
        <f t="shared" si="21"/>
        <v>8.3000000000000004E-2</v>
      </c>
      <c r="F108" s="11">
        <v>0.36875000000000002</v>
      </c>
      <c r="G108" s="12">
        <f t="shared" si="22"/>
        <v>1227</v>
      </c>
      <c r="H108" s="13">
        <f t="shared" si="23"/>
        <v>0.81799999999999995</v>
      </c>
      <c r="I108" s="4"/>
      <c r="J108" s="8">
        <f t="shared" si="27"/>
        <v>2623.65</v>
      </c>
      <c r="K108" s="50">
        <v>2.5000000000000001E-2</v>
      </c>
      <c r="L108" s="11">
        <f t="shared" si="25"/>
        <v>8.3000000000000004E-2</v>
      </c>
      <c r="M108" s="11">
        <v>0.36875000000000002</v>
      </c>
      <c r="N108" s="12">
        <f t="shared" si="26"/>
        <v>1251</v>
      </c>
      <c r="O108" s="56">
        <f t="shared" si="18"/>
        <v>0.83399999999999996</v>
      </c>
      <c r="P108" s="13">
        <f t="shared" si="19"/>
        <v>1.9559902200489088E-2</v>
      </c>
    </row>
    <row r="109" spans="1:16" x14ac:dyDescent="0.2">
      <c r="A109" s="49" t="s">
        <v>514</v>
      </c>
      <c r="B109" s="5">
        <v>1500</v>
      </c>
      <c r="C109" s="8">
        <f t="shared" si="20"/>
        <v>2572.9500000000003</v>
      </c>
      <c r="D109" s="50">
        <v>2.5000000000000001E-2</v>
      </c>
      <c r="E109" s="11">
        <f t="shared" si="21"/>
        <v>8.3000000000000004E-2</v>
      </c>
      <c r="F109" s="11">
        <v>0.23749999999999999</v>
      </c>
      <c r="G109" s="12">
        <f t="shared" si="22"/>
        <v>889</v>
      </c>
      <c r="H109" s="13">
        <f t="shared" si="23"/>
        <v>0.59266666666666667</v>
      </c>
      <c r="I109" s="4"/>
      <c r="J109" s="8">
        <f t="shared" si="27"/>
        <v>2623.65</v>
      </c>
      <c r="K109" s="50">
        <v>2.5000000000000001E-2</v>
      </c>
      <c r="L109" s="11">
        <f t="shared" si="25"/>
        <v>8.3000000000000004E-2</v>
      </c>
      <c r="M109" s="11">
        <v>0.23749999999999999</v>
      </c>
      <c r="N109" s="12">
        <f t="shared" si="26"/>
        <v>906</v>
      </c>
      <c r="O109" s="56">
        <f t="shared" si="18"/>
        <v>0.60399999999999998</v>
      </c>
      <c r="P109" s="13">
        <f t="shared" si="19"/>
        <v>1.9122609673790869E-2</v>
      </c>
    </row>
    <row r="110" spans="1:16" x14ac:dyDescent="0.2">
      <c r="A110" s="49" t="s">
        <v>513</v>
      </c>
      <c r="B110" s="5">
        <v>1500</v>
      </c>
      <c r="C110" s="8">
        <f t="shared" si="20"/>
        <v>2572.9500000000003</v>
      </c>
      <c r="D110" s="50">
        <v>2.5000000000000001E-2</v>
      </c>
      <c r="E110" s="11">
        <f t="shared" si="21"/>
        <v>8.3000000000000004E-2</v>
      </c>
      <c r="F110" s="11">
        <v>0.23749999999999999</v>
      </c>
      <c r="G110" s="12">
        <f t="shared" si="22"/>
        <v>889</v>
      </c>
      <c r="H110" s="13">
        <f>SUM(G110/B110)</f>
        <v>0.59266666666666667</v>
      </c>
      <c r="I110" s="4"/>
      <c r="J110" s="8">
        <f t="shared" si="27"/>
        <v>2623.65</v>
      </c>
      <c r="K110" s="50">
        <v>2.5000000000000001E-2</v>
      </c>
      <c r="L110" s="11">
        <f t="shared" si="25"/>
        <v>8.3000000000000004E-2</v>
      </c>
      <c r="M110" s="11">
        <v>0.23749999999999999</v>
      </c>
      <c r="N110" s="12">
        <f t="shared" si="26"/>
        <v>906</v>
      </c>
      <c r="O110" s="56">
        <f t="shared" si="18"/>
        <v>0.60399999999999998</v>
      </c>
      <c r="P110" s="13">
        <f t="shared" si="19"/>
        <v>1.9122609673790869E-2</v>
      </c>
    </row>
    <row r="111" spans="1:16" x14ac:dyDescent="0.2">
      <c r="A111" s="49" t="s">
        <v>518</v>
      </c>
      <c r="B111" s="5">
        <v>1500</v>
      </c>
      <c r="C111" s="8">
        <f t="shared" si="20"/>
        <v>2572.9500000000003</v>
      </c>
      <c r="D111" s="50">
        <v>2.5000000000000001E-2</v>
      </c>
      <c r="E111" s="11">
        <f t="shared" si="21"/>
        <v>8.3000000000000004E-2</v>
      </c>
      <c r="F111" s="11">
        <v>0.375</v>
      </c>
      <c r="G111" s="12">
        <f t="shared" si="22"/>
        <v>1243</v>
      </c>
      <c r="H111" s="13">
        <f t="shared" ref="H111:H142" si="28">SUM(G111/B111)</f>
        <v>0.82866666666666666</v>
      </c>
      <c r="I111" s="4"/>
      <c r="J111" s="8">
        <f t="shared" si="27"/>
        <v>2623.65</v>
      </c>
      <c r="K111" s="50">
        <v>2.5000000000000001E-2</v>
      </c>
      <c r="L111" s="11">
        <f t="shared" si="25"/>
        <v>8.3000000000000004E-2</v>
      </c>
      <c r="M111" s="11">
        <v>0.375</v>
      </c>
      <c r="N111" s="12">
        <f t="shared" si="26"/>
        <v>1267</v>
      </c>
      <c r="O111" s="56">
        <f t="shared" si="18"/>
        <v>0.84466666666666668</v>
      </c>
      <c r="P111" s="13">
        <f t="shared" si="19"/>
        <v>1.9308125502815798E-2</v>
      </c>
    </row>
    <row r="112" spans="1:16" x14ac:dyDescent="0.2">
      <c r="A112" s="49" t="s">
        <v>517</v>
      </c>
      <c r="B112" s="5">
        <v>1500</v>
      </c>
      <c r="C112" s="8">
        <f t="shared" si="20"/>
        <v>2572.9500000000003</v>
      </c>
      <c r="D112" s="50">
        <v>2.5000000000000001E-2</v>
      </c>
      <c r="E112" s="11">
        <f t="shared" si="21"/>
        <v>8.3000000000000004E-2</v>
      </c>
      <c r="F112" s="11">
        <v>0.28125</v>
      </c>
      <c r="G112" s="12">
        <f t="shared" si="22"/>
        <v>1002</v>
      </c>
      <c r="H112" s="13">
        <f t="shared" si="28"/>
        <v>0.66800000000000004</v>
      </c>
      <c r="I112" s="4"/>
      <c r="J112" s="8">
        <f t="shared" si="27"/>
        <v>2623.65</v>
      </c>
      <c r="K112" s="50">
        <v>2.5000000000000001E-2</v>
      </c>
      <c r="L112" s="11">
        <f t="shared" si="25"/>
        <v>8.3000000000000004E-2</v>
      </c>
      <c r="M112" s="11">
        <v>0.28125</v>
      </c>
      <c r="N112" s="12">
        <f t="shared" si="26"/>
        <v>1021</v>
      </c>
      <c r="O112" s="56">
        <f t="shared" si="18"/>
        <v>0.68066666666666664</v>
      </c>
      <c r="P112" s="13">
        <f t="shared" si="19"/>
        <v>1.8962075848303339E-2</v>
      </c>
    </row>
    <row r="113" spans="1:16" x14ac:dyDescent="0.2">
      <c r="A113" s="49" t="s">
        <v>516</v>
      </c>
      <c r="B113" s="5">
        <v>1500</v>
      </c>
      <c r="C113" s="8">
        <f t="shared" si="20"/>
        <v>2572.9500000000003</v>
      </c>
      <c r="D113" s="50">
        <v>2.5000000000000001E-2</v>
      </c>
      <c r="E113" s="11">
        <f t="shared" si="21"/>
        <v>8.3000000000000004E-2</v>
      </c>
      <c r="F113" s="11">
        <v>0.35</v>
      </c>
      <c r="G113" s="12">
        <f t="shared" si="22"/>
        <v>1178</v>
      </c>
      <c r="H113" s="13">
        <f t="shared" si="28"/>
        <v>0.78533333333333333</v>
      </c>
      <c r="I113" s="4"/>
      <c r="J113" s="8">
        <f t="shared" si="27"/>
        <v>2623.65</v>
      </c>
      <c r="K113" s="50">
        <v>2.5000000000000001E-2</v>
      </c>
      <c r="L113" s="11">
        <f t="shared" si="25"/>
        <v>8.3000000000000004E-2</v>
      </c>
      <c r="M113" s="11">
        <v>0.35</v>
      </c>
      <c r="N113" s="12">
        <f t="shared" si="26"/>
        <v>1202</v>
      </c>
      <c r="O113" s="56">
        <f t="shared" si="18"/>
        <v>0.80133333333333334</v>
      </c>
      <c r="P113" s="13">
        <f t="shared" si="19"/>
        <v>2.0373514431239359E-2</v>
      </c>
    </row>
    <row r="114" spans="1:16" x14ac:dyDescent="0.2">
      <c r="A114" s="49" t="s">
        <v>515</v>
      </c>
      <c r="B114" s="5">
        <v>1500</v>
      </c>
      <c r="C114" s="8">
        <f t="shared" si="20"/>
        <v>2572.9500000000003</v>
      </c>
      <c r="D114" s="50">
        <v>2.5000000000000001E-2</v>
      </c>
      <c r="E114" s="11">
        <f t="shared" si="21"/>
        <v>8.3000000000000004E-2</v>
      </c>
      <c r="F114" s="11">
        <v>0.41249999999999998</v>
      </c>
      <c r="G114" s="12">
        <f t="shared" si="22"/>
        <v>1339</v>
      </c>
      <c r="H114" s="13">
        <f t="shared" si="28"/>
        <v>0.89266666666666672</v>
      </c>
      <c r="I114" s="4"/>
      <c r="J114" s="8">
        <f t="shared" si="27"/>
        <v>2623.65</v>
      </c>
      <c r="K114" s="50">
        <v>2.5000000000000001E-2</v>
      </c>
      <c r="L114" s="11">
        <f t="shared" si="25"/>
        <v>8.3000000000000004E-2</v>
      </c>
      <c r="M114" s="11">
        <v>0.41249999999999998</v>
      </c>
      <c r="N114" s="12">
        <f t="shared" si="26"/>
        <v>1366</v>
      </c>
      <c r="O114" s="56">
        <f t="shared" si="18"/>
        <v>0.91066666666666662</v>
      </c>
      <c r="P114" s="13">
        <f t="shared" si="19"/>
        <v>2.0164301717699784E-2</v>
      </c>
    </row>
    <row r="115" spans="1:16" x14ac:dyDescent="0.2">
      <c r="A115" s="49" t="s">
        <v>519</v>
      </c>
      <c r="B115" s="5">
        <v>1500</v>
      </c>
      <c r="C115" s="8">
        <f t="shared" si="20"/>
        <v>2572.9500000000003</v>
      </c>
      <c r="D115" s="50">
        <v>2.5000000000000001E-2</v>
      </c>
      <c r="E115" s="11">
        <f t="shared" si="21"/>
        <v>8.3000000000000004E-2</v>
      </c>
      <c r="F115" s="11">
        <v>0.35</v>
      </c>
      <c r="G115" s="12">
        <f t="shared" si="22"/>
        <v>1178</v>
      </c>
      <c r="H115" s="13">
        <f t="shared" si="28"/>
        <v>0.78533333333333333</v>
      </c>
      <c r="I115" s="4"/>
      <c r="J115" s="8">
        <f t="shared" si="27"/>
        <v>2623.65</v>
      </c>
      <c r="K115" s="50">
        <v>2.5000000000000001E-2</v>
      </c>
      <c r="L115" s="11">
        <f t="shared" si="25"/>
        <v>8.3000000000000004E-2</v>
      </c>
      <c r="M115" s="11">
        <v>0.35</v>
      </c>
      <c r="N115" s="12">
        <f t="shared" si="26"/>
        <v>1202</v>
      </c>
      <c r="O115" s="56">
        <f t="shared" si="18"/>
        <v>0.80133333333333334</v>
      </c>
      <c r="P115" s="13">
        <f t="shared" si="19"/>
        <v>2.0373514431239359E-2</v>
      </c>
    </row>
    <row r="116" spans="1:16" x14ac:dyDescent="0.2">
      <c r="A116" s="49" t="s">
        <v>521</v>
      </c>
      <c r="B116" s="5">
        <v>1500</v>
      </c>
      <c r="C116" s="8">
        <f t="shared" si="20"/>
        <v>2572.9500000000003</v>
      </c>
      <c r="D116" s="50">
        <v>2.5000000000000001E-2</v>
      </c>
      <c r="E116" s="11">
        <f t="shared" si="21"/>
        <v>8.3000000000000004E-2</v>
      </c>
      <c r="F116" s="11">
        <v>0.3</v>
      </c>
      <c r="G116" s="12">
        <f t="shared" si="22"/>
        <v>1050</v>
      </c>
      <c r="H116" s="13">
        <f t="shared" si="28"/>
        <v>0.7</v>
      </c>
      <c r="I116" s="4"/>
      <c r="J116" s="8">
        <f t="shared" si="27"/>
        <v>2623.65</v>
      </c>
      <c r="K116" s="50">
        <v>2.5000000000000001E-2</v>
      </c>
      <c r="L116" s="11">
        <f t="shared" si="25"/>
        <v>8.3000000000000004E-2</v>
      </c>
      <c r="M116" s="11">
        <v>0.3</v>
      </c>
      <c r="N116" s="12">
        <f t="shared" si="26"/>
        <v>1070</v>
      </c>
      <c r="O116" s="56">
        <f t="shared" si="18"/>
        <v>0.71333333333333337</v>
      </c>
      <c r="P116" s="13">
        <f t="shared" si="19"/>
        <v>1.904761904761898E-2</v>
      </c>
    </row>
    <row r="117" spans="1:16" x14ac:dyDescent="0.2">
      <c r="A117" s="49" t="s">
        <v>520</v>
      </c>
      <c r="B117" s="5">
        <v>1500</v>
      </c>
      <c r="C117" s="8">
        <f t="shared" si="20"/>
        <v>2572.9500000000003</v>
      </c>
      <c r="D117" s="50">
        <v>2.5000000000000001E-2</v>
      </c>
      <c r="E117" s="11">
        <f t="shared" si="21"/>
        <v>8.3000000000000004E-2</v>
      </c>
      <c r="F117" s="11">
        <v>0.38750000000000001</v>
      </c>
      <c r="G117" s="12">
        <f t="shared" si="22"/>
        <v>1275</v>
      </c>
      <c r="H117" s="13">
        <f t="shared" si="28"/>
        <v>0.85</v>
      </c>
      <c r="I117" s="4"/>
      <c r="J117" s="8">
        <f t="shared" si="27"/>
        <v>2623.65</v>
      </c>
      <c r="K117" s="50">
        <v>2.5000000000000001E-2</v>
      </c>
      <c r="L117" s="11">
        <f t="shared" si="25"/>
        <v>8.3000000000000004E-2</v>
      </c>
      <c r="M117" s="11">
        <v>0.38750000000000001</v>
      </c>
      <c r="N117" s="12">
        <f t="shared" si="26"/>
        <v>1300</v>
      </c>
      <c r="O117" s="56">
        <f t="shared" si="18"/>
        <v>0.8666666666666667</v>
      </c>
      <c r="P117" s="13">
        <f t="shared" si="19"/>
        <v>1.9607843137254832E-2</v>
      </c>
    </row>
    <row r="118" spans="1:16" x14ac:dyDescent="0.2">
      <c r="A118" s="49" t="s">
        <v>525</v>
      </c>
      <c r="B118" s="5">
        <v>1500</v>
      </c>
      <c r="C118" s="8">
        <f t="shared" si="20"/>
        <v>2572.9500000000003</v>
      </c>
      <c r="D118" s="50">
        <v>2.5000000000000001E-2</v>
      </c>
      <c r="E118" s="11">
        <f t="shared" si="21"/>
        <v>8.3000000000000004E-2</v>
      </c>
      <c r="F118" s="11">
        <v>0.24374999999999999</v>
      </c>
      <c r="G118" s="12">
        <f t="shared" si="22"/>
        <v>905</v>
      </c>
      <c r="H118" s="13">
        <f t="shared" si="28"/>
        <v>0.60333333333333339</v>
      </c>
      <c r="I118" s="4"/>
      <c r="J118" s="8">
        <f t="shared" si="27"/>
        <v>2623.65</v>
      </c>
      <c r="K118" s="50">
        <v>2.5000000000000001E-2</v>
      </c>
      <c r="L118" s="11">
        <f t="shared" si="25"/>
        <v>8.3000000000000004E-2</v>
      </c>
      <c r="M118" s="11">
        <v>0.24374999999999999</v>
      </c>
      <c r="N118" s="12">
        <f t="shared" si="26"/>
        <v>923</v>
      </c>
      <c r="O118" s="56">
        <f t="shared" si="18"/>
        <v>0.61533333333333329</v>
      </c>
      <c r="P118" s="13">
        <f t="shared" si="19"/>
        <v>1.9889502762430844E-2</v>
      </c>
    </row>
    <row r="119" spans="1:16" x14ac:dyDescent="0.2">
      <c r="A119" s="49" t="s">
        <v>524</v>
      </c>
      <c r="B119" s="5">
        <v>1500</v>
      </c>
      <c r="C119" s="8">
        <f t="shared" si="20"/>
        <v>2572.9500000000003</v>
      </c>
      <c r="D119" s="50">
        <v>2.5000000000000001E-2</v>
      </c>
      <c r="E119" s="11">
        <f t="shared" si="21"/>
        <v>8.3000000000000004E-2</v>
      </c>
      <c r="F119" s="11">
        <v>0.27500000000000002</v>
      </c>
      <c r="G119" s="12">
        <f t="shared" si="22"/>
        <v>985</v>
      </c>
      <c r="H119" s="13">
        <f t="shared" si="28"/>
        <v>0.65666666666666662</v>
      </c>
      <c r="I119" s="4"/>
      <c r="J119" s="8">
        <f t="shared" si="27"/>
        <v>2623.65</v>
      </c>
      <c r="K119" s="50">
        <v>2.5000000000000001E-2</v>
      </c>
      <c r="L119" s="11">
        <f t="shared" si="25"/>
        <v>8.3000000000000004E-2</v>
      </c>
      <c r="M119" s="11">
        <v>0.27500000000000002</v>
      </c>
      <c r="N119" s="12">
        <f t="shared" si="26"/>
        <v>1005</v>
      </c>
      <c r="O119" s="56">
        <f t="shared" si="18"/>
        <v>0.67</v>
      </c>
      <c r="P119" s="13">
        <f t="shared" si="19"/>
        <v>2.0304568527918843E-2</v>
      </c>
    </row>
    <row r="120" spans="1:16" x14ac:dyDescent="0.2">
      <c r="A120" s="49" t="s">
        <v>523</v>
      </c>
      <c r="B120" s="5">
        <v>1500</v>
      </c>
      <c r="C120" s="8">
        <f t="shared" si="20"/>
        <v>2572.9500000000003</v>
      </c>
      <c r="D120" s="50">
        <v>2.5000000000000001E-2</v>
      </c>
      <c r="E120" s="11">
        <f t="shared" si="21"/>
        <v>8.3000000000000004E-2</v>
      </c>
      <c r="F120" s="11">
        <v>0.3</v>
      </c>
      <c r="G120" s="12">
        <f t="shared" si="22"/>
        <v>1050</v>
      </c>
      <c r="H120" s="13">
        <f t="shared" si="28"/>
        <v>0.7</v>
      </c>
      <c r="I120" s="4"/>
      <c r="J120" s="8">
        <f t="shared" si="27"/>
        <v>2623.65</v>
      </c>
      <c r="K120" s="50">
        <v>2.5000000000000001E-2</v>
      </c>
      <c r="L120" s="11">
        <f t="shared" si="25"/>
        <v>8.3000000000000004E-2</v>
      </c>
      <c r="M120" s="11">
        <v>0.3</v>
      </c>
      <c r="N120" s="12">
        <f t="shared" si="26"/>
        <v>1070</v>
      </c>
      <c r="O120" s="56">
        <f t="shared" si="18"/>
        <v>0.71333333333333337</v>
      </c>
      <c r="P120" s="13">
        <f t="shared" si="19"/>
        <v>1.904761904761898E-2</v>
      </c>
    </row>
    <row r="121" spans="1:16" x14ac:dyDescent="0.2">
      <c r="A121" s="49" t="s">
        <v>522</v>
      </c>
      <c r="B121" s="5">
        <v>1500</v>
      </c>
      <c r="C121" s="8">
        <f t="shared" si="20"/>
        <v>2572.9500000000003</v>
      </c>
      <c r="D121" s="50">
        <v>2.5000000000000001E-2</v>
      </c>
      <c r="E121" s="11">
        <f t="shared" si="21"/>
        <v>8.3000000000000004E-2</v>
      </c>
      <c r="F121" s="11">
        <v>0.33750000000000002</v>
      </c>
      <c r="G121" s="12">
        <f t="shared" si="22"/>
        <v>1146</v>
      </c>
      <c r="H121" s="13">
        <f t="shared" si="28"/>
        <v>0.76400000000000001</v>
      </c>
      <c r="I121" s="4"/>
      <c r="J121" s="8">
        <f t="shared" si="27"/>
        <v>2623.65</v>
      </c>
      <c r="K121" s="50">
        <v>2.5000000000000001E-2</v>
      </c>
      <c r="L121" s="11">
        <f t="shared" si="25"/>
        <v>8.3000000000000004E-2</v>
      </c>
      <c r="M121" s="11">
        <v>0.33750000000000002</v>
      </c>
      <c r="N121" s="12">
        <f t="shared" si="26"/>
        <v>1169</v>
      </c>
      <c r="O121" s="56">
        <f t="shared" si="18"/>
        <v>0.77933333333333332</v>
      </c>
      <c r="P121" s="13">
        <f t="shared" si="19"/>
        <v>2.0069808027923131E-2</v>
      </c>
    </row>
    <row r="122" spans="1:16" x14ac:dyDescent="0.2">
      <c r="A122" s="49" t="s">
        <v>527</v>
      </c>
      <c r="B122" s="5">
        <v>1500</v>
      </c>
      <c r="C122" s="8">
        <f t="shared" si="20"/>
        <v>2572.9500000000003</v>
      </c>
      <c r="D122" s="50">
        <v>2.5000000000000001E-2</v>
      </c>
      <c r="E122" s="11">
        <f t="shared" si="21"/>
        <v>8.3000000000000004E-2</v>
      </c>
      <c r="F122" s="11">
        <v>0.33750000000000002</v>
      </c>
      <c r="G122" s="12">
        <f t="shared" si="22"/>
        <v>1146</v>
      </c>
      <c r="H122" s="13">
        <f t="shared" si="28"/>
        <v>0.76400000000000001</v>
      </c>
      <c r="I122" s="4"/>
      <c r="J122" s="8">
        <f t="shared" si="27"/>
        <v>2623.65</v>
      </c>
      <c r="K122" s="50">
        <v>2.5000000000000001E-2</v>
      </c>
      <c r="L122" s="11">
        <f t="shared" si="25"/>
        <v>8.3000000000000004E-2</v>
      </c>
      <c r="M122" s="11">
        <v>0.33750000000000002</v>
      </c>
      <c r="N122" s="12">
        <f t="shared" si="26"/>
        <v>1169</v>
      </c>
      <c r="O122" s="56">
        <f t="shared" si="18"/>
        <v>0.77933333333333332</v>
      </c>
      <c r="P122" s="13">
        <f t="shared" si="19"/>
        <v>2.0069808027923131E-2</v>
      </c>
    </row>
    <row r="123" spans="1:16" x14ac:dyDescent="0.2">
      <c r="A123" s="49" t="s">
        <v>526</v>
      </c>
      <c r="B123" s="5">
        <v>1500</v>
      </c>
      <c r="C123" s="8">
        <f t="shared" si="20"/>
        <v>2572.9500000000003</v>
      </c>
      <c r="D123" s="50">
        <v>2.5000000000000001E-2</v>
      </c>
      <c r="E123" s="11">
        <f t="shared" si="21"/>
        <v>8.3000000000000004E-2</v>
      </c>
      <c r="F123" s="11">
        <v>0.27500000000000002</v>
      </c>
      <c r="G123" s="12">
        <f t="shared" si="22"/>
        <v>985</v>
      </c>
      <c r="H123" s="13">
        <f t="shared" si="28"/>
        <v>0.65666666666666662</v>
      </c>
      <c r="I123" s="4"/>
      <c r="J123" s="8">
        <f t="shared" si="27"/>
        <v>2623.65</v>
      </c>
      <c r="K123" s="50">
        <v>2.5000000000000001E-2</v>
      </c>
      <c r="L123" s="11">
        <f t="shared" si="25"/>
        <v>8.3000000000000004E-2</v>
      </c>
      <c r="M123" s="11">
        <v>0.27500000000000002</v>
      </c>
      <c r="N123" s="12">
        <f t="shared" si="26"/>
        <v>1005</v>
      </c>
      <c r="O123" s="56">
        <f t="shared" si="18"/>
        <v>0.67</v>
      </c>
      <c r="P123" s="13">
        <f t="shared" si="19"/>
        <v>2.0304568527918843E-2</v>
      </c>
    </row>
    <row r="124" spans="1:16" x14ac:dyDescent="0.2">
      <c r="A124" s="49" t="s">
        <v>529</v>
      </c>
      <c r="B124" s="5">
        <v>1500</v>
      </c>
      <c r="C124" s="8">
        <f t="shared" si="20"/>
        <v>2572.9500000000003</v>
      </c>
      <c r="D124" s="50">
        <v>2.5000000000000001E-2</v>
      </c>
      <c r="E124" s="11">
        <f t="shared" si="21"/>
        <v>8.3000000000000004E-2</v>
      </c>
      <c r="F124" s="11">
        <v>0.21249999999999999</v>
      </c>
      <c r="G124" s="12">
        <f t="shared" si="22"/>
        <v>825</v>
      </c>
      <c r="H124" s="13">
        <f t="shared" si="28"/>
        <v>0.55000000000000004</v>
      </c>
      <c r="I124" s="4"/>
      <c r="J124" s="8">
        <f t="shared" si="27"/>
        <v>2623.65</v>
      </c>
      <c r="K124" s="50">
        <v>2.5000000000000001E-2</v>
      </c>
      <c r="L124" s="11">
        <f t="shared" si="25"/>
        <v>8.3000000000000004E-2</v>
      </c>
      <c r="M124" s="11">
        <v>0.21249999999999999</v>
      </c>
      <c r="N124" s="12">
        <f t="shared" si="26"/>
        <v>841</v>
      </c>
      <c r="O124" s="56">
        <f t="shared" si="18"/>
        <v>0.56066666666666665</v>
      </c>
      <c r="P124" s="13">
        <f t="shared" si="19"/>
        <v>1.9393939393939297E-2</v>
      </c>
    </row>
    <row r="125" spans="1:16" x14ac:dyDescent="0.2">
      <c r="A125" s="49" t="s">
        <v>528</v>
      </c>
      <c r="B125" s="5">
        <v>1500</v>
      </c>
      <c r="C125" s="8">
        <f t="shared" si="20"/>
        <v>2572.9500000000003</v>
      </c>
      <c r="D125" s="50">
        <v>2.5000000000000001E-2</v>
      </c>
      <c r="E125" s="11">
        <f t="shared" si="21"/>
        <v>8.3000000000000004E-2</v>
      </c>
      <c r="F125" s="11">
        <v>0.33750000000000002</v>
      </c>
      <c r="G125" s="12">
        <f t="shared" si="22"/>
        <v>1146</v>
      </c>
      <c r="H125" s="13">
        <f t="shared" si="28"/>
        <v>0.76400000000000001</v>
      </c>
      <c r="I125" s="4"/>
      <c r="J125" s="8">
        <f t="shared" si="27"/>
        <v>2623.65</v>
      </c>
      <c r="K125" s="50">
        <v>2.5000000000000001E-2</v>
      </c>
      <c r="L125" s="11">
        <f t="shared" si="25"/>
        <v>8.3000000000000004E-2</v>
      </c>
      <c r="M125" s="11">
        <v>0.33750000000000002</v>
      </c>
      <c r="N125" s="12">
        <f t="shared" si="26"/>
        <v>1169</v>
      </c>
      <c r="O125" s="56">
        <f t="shared" si="18"/>
        <v>0.77933333333333332</v>
      </c>
      <c r="P125" s="13">
        <f t="shared" si="19"/>
        <v>2.0069808027923131E-2</v>
      </c>
    </row>
    <row r="126" spans="1:16" x14ac:dyDescent="0.2">
      <c r="A126" s="49" t="s">
        <v>530</v>
      </c>
      <c r="B126" s="5">
        <v>1500</v>
      </c>
      <c r="C126" s="8">
        <f t="shared" si="20"/>
        <v>2572.9500000000003</v>
      </c>
      <c r="D126" s="50">
        <v>2.5000000000000001E-2</v>
      </c>
      <c r="E126" s="11">
        <f t="shared" si="21"/>
        <v>8.3000000000000004E-2</v>
      </c>
      <c r="F126" s="11">
        <v>0.26250000000000001</v>
      </c>
      <c r="G126" s="12">
        <f t="shared" si="22"/>
        <v>953</v>
      </c>
      <c r="H126" s="13">
        <f t="shared" si="28"/>
        <v>0.63533333333333331</v>
      </c>
      <c r="I126" s="4"/>
      <c r="J126" s="8">
        <f t="shared" si="27"/>
        <v>2623.65</v>
      </c>
      <c r="K126" s="50">
        <v>2.5000000000000001E-2</v>
      </c>
      <c r="L126" s="11">
        <f t="shared" si="25"/>
        <v>8.3000000000000004E-2</v>
      </c>
      <c r="M126" s="11">
        <v>0.26250000000000001</v>
      </c>
      <c r="N126" s="12">
        <f t="shared" si="26"/>
        <v>972</v>
      </c>
      <c r="O126" s="56">
        <f t="shared" si="18"/>
        <v>0.64800000000000002</v>
      </c>
      <c r="P126" s="13">
        <f t="shared" si="19"/>
        <v>1.9937040923399874E-2</v>
      </c>
    </row>
    <row r="127" spans="1:16" x14ac:dyDescent="0.2">
      <c r="A127" s="49" t="s">
        <v>531</v>
      </c>
      <c r="B127" s="5">
        <v>1500</v>
      </c>
      <c r="C127" s="8">
        <f t="shared" si="20"/>
        <v>2572.9500000000003</v>
      </c>
      <c r="D127" s="50">
        <v>2.5000000000000001E-2</v>
      </c>
      <c r="E127" s="11">
        <f t="shared" si="21"/>
        <v>8.3000000000000004E-2</v>
      </c>
      <c r="F127" s="11">
        <v>0.36249999999999999</v>
      </c>
      <c r="G127" s="12">
        <f t="shared" si="22"/>
        <v>1211</v>
      </c>
      <c r="H127" s="13">
        <f t="shared" si="28"/>
        <v>0.80733333333333335</v>
      </c>
      <c r="I127" s="4"/>
      <c r="J127" s="8">
        <f t="shared" si="27"/>
        <v>2623.65</v>
      </c>
      <c r="K127" s="50">
        <v>2.5000000000000001E-2</v>
      </c>
      <c r="L127" s="11">
        <f t="shared" si="25"/>
        <v>8.3000000000000004E-2</v>
      </c>
      <c r="M127" s="11">
        <v>0.36249999999999999</v>
      </c>
      <c r="N127" s="12">
        <f t="shared" si="26"/>
        <v>1234</v>
      </c>
      <c r="O127" s="56">
        <f t="shared" si="18"/>
        <v>0.82266666666666666</v>
      </c>
      <c r="P127" s="13">
        <f t="shared" si="19"/>
        <v>1.8992568125516085E-2</v>
      </c>
    </row>
    <row r="128" spans="1:16" x14ac:dyDescent="0.2">
      <c r="A128" s="49" t="s">
        <v>532</v>
      </c>
      <c r="B128" s="5">
        <v>1500</v>
      </c>
      <c r="C128" s="8">
        <f t="shared" si="20"/>
        <v>2572.9500000000003</v>
      </c>
      <c r="D128" s="50">
        <v>2.5000000000000001E-2</v>
      </c>
      <c r="E128" s="11">
        <f t="shared" si="21"/>
        <v>8.3000000000000004E-2</v>
      </c>
      <c r="F128" s="11">
        <v>0.4</v>
      </c>
      <c r="G128" s="12">
        <f t="shared" si="22"/>
        <v>1307</v>
      </c>
      <c r="H128" s="13">
        <f t="shared" si="28"/>
        <v>0.87133333333333329</v>
      </c>
      <c r="I128" s="4"/>
      <c r="J128" s="8">
        <f t="shared" si="27"/>
        <v>2623.65</v>
      </c>
      <c r="K128" s="50">
        <v>2.5000000000000001E-2</v>
      </c>
      <c r="L128" s="11">
        <f t="shared" si="25"/>
        <v>8.3000000000000004E-2</v>
      </c>
      <c r="M128" s="11">
        <v>0.4</v>
      </c>
      <c r="N128" s="12">
        <f t="shared" si="26"/>
        <v>1333</v>
      </c>
      <c r="O128" s="56">
        <f t="shared" si="18"/>
        <v>0.88866666666666672</v>
      </c>
      <c r="P128" s="13">
        <f t="shared" si="19"/>
        <v>1.9892884468247995E-2</v>
      </c>
    </row>
    <row r="129" spans="1:16" x14ac:dyDescent="0.2">
      <c r="A129" s="49" t="s">
        <v>533</v>
      </c>
      <c r="B129" s="5">
        <v>1500</v>
      </c>
      <c r="C129" s="8">
        <f t="shared" si="20"/>
        <v>2572.9500000000003</v>
      </c>
      <c r="D129" s="50">
        <v>2.5000000000000001E-2</v>
      </c>
      <c r="E129" s="11">
        <f t="shared" si="21"/>
        <v>8.3000000000000004E-2</v>
      </c>
      <c r="F129" s="11">
        <v>0.25874999999999998</v>
      </c>
      <c r="G129" s="12">
        <f t="shared" si="22"/>
        <v>944</v>
      </c>
      <c r="H129" s="13">
        <f t="shared" si="28"/>
        <v>0.6293333333333333</v>
      </c>
      <c r="I129" s="4"/>
      <c r="J129" s="8">
        <f t="shared" si="27"/>
        <v>2623.65</v>
      </c>
      <c r="K129" s="50">
        <v>2.5000000000000001E-2</v>
      </c>
      <c r="L129" s="11">
        <f t="shared" si="25"/>
        <v>8.3000000000000004E-2</v>
      </c>
      <c r="M129" s="11">
        <v>0.25874999999999998</v>
      </c>
      <c r="N129" s="12">
        <f t="shared" si="26"/>
        <v>962</v>
      </c>
      <c r="O129" s="56">
        <f t="shared" si="18"/>
        <v>0.64133333333333331</v>
      </c>
      <c r="P129" s="13">
        <f t="shared" si="19"/>
        <v>1.9067796610169552E-2</v>
      </c>
    </row>
    <row r="130" spans="1:16" x14ac:dyDescent="0.2">
      <c r="A130" s="49" t="s">
        <v>301</v>
      </c>
      <c r="B130" s="5">
        <v>1500</v>
      </c>
      <c r="C130" s="8">
        <f t="shared" si="20"/>
        <v>2572.9500000000003</v>
      </c>
      <c r="D130" s="50">
        <v>2.5000000000000001E-2</v>
      </c>
      <c r="E130" s="11">
        <f t="shared" si="21"/>
        <v>8.3000000000000004E-2</v>
      </c>
      <c r="F130" s="11">
        <v>0.22500000000000001</v>
      </c>
      <c r="G130" s="12">
        <f t="shared" si="22"/>
        <v>857</v>
      </c>
      <c r="H130" s="13">
        <f t="shared" si="28"/>
        <v>0.57133333333333336</v>
      </c>
      <c r="I130" s="4"/>
      <c r="J130" s="8">
        <f t="shared" si="27"/>
        <v>2623.65</v>
      </c>
      <c r="K130" s="50">
        <v>2.5000000000000001E-2</v>
      </c>
      <c r="L130" s="11">
        <f t="shared" si="25"/>
        <v>8.3000000000000004E-2</v>
      </c>
      <c r="M130" s="11">
        <v>0.22500000000000001</v>
      </c>
      <c r="N130" s="12">
        <f t="shared" si="26"/>
        <v>874</v>
      </c>
      <c r="O130" s="56">
        <f t="shared" si="18"/>
        <v>0.58266666666666667</v>
      </c>
      <c r="P130" s="13">
        <f t="shared" si="19"/>
        <v>1.9836639439906545E-2</v>
      </c>
    </row>
    <row r="131" spans="1:16" x14ac:dyDescent="0.2">
      <c r="A131" s="49" t="s">
        <v>534</v>
      </c>
      <c r="B131" s="5">
        <v>1500</v>
      </c>
      <c r="C131" s="8">
        <f t="shared" si="20"/>
        <v>2572.9500000000003</v>
      </c>
      <c r="D131" s="50">
        <v>2.5000000000000001E-2</v>
      </c>
      <c r="E131" s="11">
        <f t="shared" si="21"/>
        <v>8.3000000000000004E-2</v>
      </c>
      <c r="F131" s="11">
        <v>0.26250000000000001</v>
      </c>
      <c r="G131" s="12">
        <f t="shared" si="22"/>
        <v>953</v>
      </c>
      <c r="H131" s="13">
        <f t="shared" si="28"/>
        <v>0.63533333333333331</v>
      </c>
      <c r="I131" s="4"/>
      <c r="J131" s="8">
        <f t="shared" si="27"/>
        <v>2623.65</v>
      </c>
      <c r="K131" s="50">
        <v>2.5000000000000001E-2</v>
      </c>
      <c r="L131" s="11">
        <f t="shared" si="25"/>
        <v>8.3000000000000004E-2</v>
      </c>
      <c r="M131" s="11">
        <v>0.26250000000000001</v>
      </c>
      <c r="N131" s="12">
        <f t="shared" si="26"/>
        <v>972</v>
      </c>
      <c r="O131" s="56">
        <f t="shared" si="18"/>
        <v>0.64800000000000002</v>
      </c>
      <c r="P131" s="13">
        <f t="shared" si="19"/>
        <v>1.9937040923399874E-2</v>
      </c>
    </row>
    <row r="132" spans="1:16" x14ac:dyDescent="0.2">
      <c r="A132" s="49" t="s">
        <v>535</v>
      </c>
      <c r="B132" s="5">
        <v>1500</v>
      </c>
      <c r="C132" s="8">
        <f t="shared" si="20"/>
        <v>2572.9500000000003</v>
      </c>
      <c r="D132" s="50">
        <v>2.5000000000000001E-2</v>
      </c>
      <c r="E132" s="11">
        <f t="shared" si="21"/>
        <v>8.3000000000000004E-2</v>
      </c>
      <c r="F132" s="11">
        <v>0.31874999999999998</v>
      </c>
      <c r="G132" s="12">
        <f t="shared" si="22"/>
        <v>1098</v>
      </c>
      <c r="H132" s="13">
        <f t="shared" si="28"/>
        <v>0.73199999999999998</v>
      </c>
      <c r="I132" s="4"/>
      <c r="J132" s="8">
        <f t="shared" si="27"/>
        <v>2623.65</v>
      </c>
      <c r="K132" s="50">
        <v>2.5000000000000001E-2</v>
      </c>
      <c r="L132" s="11">
        <f t="shared" si="25"/>
        <v>8.3000000000000004E-2</v>
      </c>
      <c r="M132" s="11">
        <v>0.31874999999999998</v>
      </c>
      <c r="N132" s="12">
        <f t="shared" si="26"/>
        <v>1120</v>
      </c>
      <c r="O132" s="56">
        <f t="shared" si="18"/>
        <v>0.7466666666666667</v>
      </c>
      <c r="P132" s="13">
        <f t="shared" si="19"/>
        <v>2.0036429872495543E-2</v>
      </c>
    </row>
    <row r="133" spans="1:16" x14ac:dyDescent="0.2">
      <c r="A133" s="49" t="s">
        <v>536</v>
      </c>
      <c r="B133" s="5">
        <v>1500</v>
      </c>
      <c r="C133" s="8">
        <f t="shared" si="20"/>
        <v>2572.9500000000003</v>
      </c>
      <c r="D133" s="50">
        <v>2.5000000000000001E-2</v>
      </c>
      <c r="E133" s="11">
        <f t="shared" si="21"/>
        <v>8.3000000000000004E-2</v>
      </c>
      <c r="F133" s="11">
        <v>0.24374999999999999</v>
      </c>
      <c r="G133" s="12">
        <f t="shared" si="22"/>
        <v>905</v>
      </c>
      <c r="H133" s="13">
        <f t="shared" si="28"/>
        <v>0.60333333333333339</v>
      </c>
      <c r="I133" s="4"/>
      <c r="J133" s="8">
        <f t="shared" si="27"/>
        <v>2623.65</v>
      </c>
      <c r="K133" s="50">
        <v>2.5000000000000001E-2</v>
      </c>
      <c r="L133" s="11">
        <f t="shared" si="25"/>
        <v>8.3000000000000004E-2</v>
      </c>
      <c r="M133" s="11">
        <v>0.24374999999999999</v>
      </c>
      <c r="N133" s="12">
        <f t="shared" si="26"/>
        <v>923</v>
      </c>
      <c r="O133" s="56">
        <f t="shared" si="18"/>
        <v>0.61533333333333329</v>
      </c>
      <c r="P133" s="13">
        <f t="shared" si="19"/>
        <v>1.9889502762430844E-2</v>
      </c>
    </row>
    <row r="134" spans="1:16" x14ac:dyDescent="0.2">
      <c r="A134" s="49" t="s">
        <v>537</v>
      </c>
      <c r="B134" s="5">
        <v>1500</v>
      </c>
      <c r="C134" s="8">
        <f t="shared" si="20"/>
        <v>2572.9500000000003</v>
      </c>
      <c r="D134" s="50">
        <v>2.5000000000000001E-2</v>
      </c>
      <c r="E134" s="11">
        <f t="shared" si="21"/>
        <v>8.3000000000000004E-2</v>
      </c>
      <c r="F134" s="11">
        <v>0.33750000000000002</v>
      </c>
      <c r="G134" s="12">
        <f t="shared" si="22"/>
        <v>1146</v>
      </c>
      <c r="H134" s="13">
        <f t="shared" si="28"/>
        <v>0.76400000000000001</v>
      </c>
      <c r="I134" s="4"/>
      <c r="J134" s="8">
        <f t="shared" si="27"/>
        <v>2623.65</v>
      </c>
      <c r="K134" s="50">
        <v>2.5000000000000001E-2</v>
      </c>
      <c r="L134" s="11">
        <f t="shared" si="25"/>
        <v>8.3000000000000004E-2</v>
      </c>
      <c r="M134" s="11">
        <v>0.33750000000000002</v>
      </c>
      <c r="N134" s="12">
        <f t="shared" si="26"/>
        <v>1169</v>
      </c>
      <c r="O134" s="56">
        <f t="shared" si="18"/>
        <v>0.77933333333333332</v>
      </c>
      <c r="P134" s="13">
        <f t="shared" si="19"/>
        <v>2.0069808027923131E-2</v>
      </c>
    </row>
    <row r="135" spans="1:16" x14ac:dyDescent="0.2">
      <c r="A135" s="49" t="s">
        <v>538</v>
      </c>
      <c r="B135" s="5">
        <v>1500</v>
      </c>
      <c r="C135" s="8">
        <f t="shared" si="20"/>
        <v>2572.9500000000003</v>
      </c>
      <c r="D135" s="50">
        <v>2.5000000000000001E-2</v>
      </c>
      <c r="E135" s="11">
        <f t="shared" si="21"/>
        <v>8.3000000000000004E-2</v>
      </c>
      <c r="F135" s="11">
        <v>0.35</v>
      </c>
      <c r="G135" s="12">
        <f t="shared" si="22"/>
        <v>1178</v>
      </c>
      <c r="H135" s="13">
        <f t="shared" si="28"/>
        <v>0.78533333333333333</v>
      </c>
      <c r="I135" s="4"/>
      <c r="J135" s="8">
        <f t="shared" si="27"/>
        <v>2623.65</v>
      </c>
      <c r="K135" s="50">
        <v>2.5000000000000001E-2</v>
      </c>
      <c r="L135" s="11">
        <f t="shared" si="25"/>
        <v>8.3000000000000004E-2</v>
      </c>
      <c r="M135" s="11">
        <v>0.35</v>
      </c>
      <c r="N135" s="12">
        <f t="shared" si="26"/>
        <v>1202</v>
      </c>
      <c r="O135" s="56">
        <f t="shared" si="18"/>
        <v>0.80133333333333334</v>
      </c>
      <c r="P135" s="13">
        <f t="shared" si="19"/>
        <v>2.0373514431239359E-2</v>
      </c>
    </row>
    <row r="136" spans="1:16" x14ac:dyDescent="0.2">
      <c r="A136" s="49" t="s">
        <v>539</v>
      </c>
      <c r="B136" s="5">
        <v>1500</v>
      </c>
      <c r="C136" s="8">
        <f t="shared" si="20"/>
        <v>2572.9500000000003</v>
      </c>
      <c r="D136" s="50">
        <v>2.5000000000000001E-2</v>
      </c>
      <c r="E136" s="11">
        <f t="shared" si="21"/>
        <v>8.3000000000000004E-2</v>
      </c>
      <c r="F136" s="11">
        <v>0.22500000000000001</v>
      </c>
      <c r="G136" s="12">
        <f t="shared" si="22"/>
        <v>857</v>
      </c>
      <c r="H136" s="13">
        <f t="shared" si="28"/>
        <v>0.57133333333333336</v>
      </c>
      <c r="I136" s="4"/>
      <c r="J136" s="8">
        <f t="shared" si="27"/>
        <v>2623.65</v>
      </c>
      <c r="K136" s="50">
        <v>2.5000000000000001E-2</v>
      </c>
      <c r="L136" s="11">
        <f t="shared" si="25"/>
        <v>8.3000000000000004E-2</v>
      </c>
      <c r="M136" s="11">
        <v>0.22500000000000001</v>
      </c>
      <c r="N136" s="12">
        <f t="shared" si="26"/>
        <v>874</v>
      </c>
      <c r="O136" s="56">
        <f t="shared" si="18"/>
        <v>0.58266666666666667</v>
      </c>
      <c r="P136" s="13">
        <f t="shared" si="19"/>
        <v>1.9836639439906545E-2</v>
      </c>
    </row>
    <row r="137" spans="1:16" x14ac:dyDescent="0.2">
      <c r="A137" s="49" t="s">
        <v>540</v>
      </c>
      <c r="B137" s="5">
        <v>1500</v>
      </c>
      <c r="C137" s="8">
        <f t="shared" si="20"/>
        <v>2572.9500000000003</v>
      </c>
      <c r="D137" s="50">
        <v>2.5000000000000001E-2</v>
      </c>
      <c r="E137" s="11">
        <f t="shared" si="21"/>
        <v>8.3000000000000004E-2</v>
      </c>
      <c r="F137" s="11">
        <v>0.38124999999999998</v>
      </c>
      <c r="G137" s="12">
        <f t="shared" si="22"/>
        <v>1259</v>
      </c>
      <c r="H137" s="13">
        <f t="shared" si="28"/>
        <v>0.83933333333333338</v>
      </c>
      <c r="I137" s="4"/>
      <c r="J137" s="8">
        <f t="shared" si="27"/>
        <v>2623.65</v>
      </c>
      <c r="K137" s="50">
        <v>2.5000000000000001E-2</v>
      </c>
      <c r="L137" s="11">
        <f t="shared" si="25"/>
        <v>8.3000000000000004E-2</v>
      </c>
      <c r="M137" s="11">
        <v>0.38124999999999998</v>
      </c>
      <c r="N137" s="12">
        <f t="shared" si="26"/>
        <v>1284</v>
      </c>
      <c r="O137" s="56">
        <f t="shared" si="18"/>
        <v>0.85599999999999998</v>
      </c>
      <c r="P137" s="13">
        <f t="shared" si="19"/>
        <v>1.9857029388403502E-2</v>
      </c>
    </row>
    <row r="138" spans="1:16" x14ac:dyDescent="0.2">
      <c r="A138" s="49" t="s">
        <v>541</v>
      </c>
      <c r="B138" s="5">
        <v>1500</v>
      </c>
      <c r="C138" s="8">
        <f t="shared" si="20"/>
        <v>2572.9500000000003</v>
      </c>
      <c r="D138" s="50">
        <v>2.5000000000000001E-2</v>
      </c>
      <c r="E138" s="11">
        <f t="shared" si="21"/>
        <v>8.3000000000000004E-2</v>
      </c>
      <c r="F138" s="11">
        <v>0.27500000000000002</v>
      </c>
      <c r="G138" s="12">
        <f t="shared" si="22"/>
        <v>985</v>
      </c>
      <c r="H138" s="13">
        <f t="shared" si="28"/>
        <v>0.65666666666666662</v>
      </c>
      <c r="I138" s="4"/>
      <c r="J138" s="8">
        <f t="shared" si="27"/>
        <v>2623.65</v>
      </c>
      <c r="K138" s="50">
        <v>2.5000000000000001E-2</v>
      </c>
      <c r="L138" s="11">
        <f t="shared" si="25"/>
        <v>8.3000000000000004E-2</v>
      </c>
      <c r="M138" s="11">
        <v>0.27500000000000002</v>
      </c>
      <c r="N138" s="12">
        <f t="shared" si="26"/>
        <v>1005</v>
      </c>
      <c r="O138" s="56">
        <f t="shared" si="18"/>
        <v>0.67</v>
      </c>
      <c r="P138" s="13">
        <f t="shared" si="19"/>
        <v>2.0304568527918843E-2</v>
      </c>
    </row>
    <row r="139" spans="1:16" x14ac:dyDescent="0.2">
      <c r="A139" s="49" t="s">
        <v>542</v>
      </c>
      <c r="B139" s="5">
        <v>1500</v>
      </c>
      <c r="C139" s="8">
        <f t="shared" si="20"/>
        <v>2572.9500000000003</v>
      </c>
      <c r="D139" s="50">
        <v>2.5000000000000001E-2</v>
      </c>
      <c r="E139" s="11">
        <f t="shared" si="21"/>
        <v>8.3000000000000004E-2</v>
      </c>
      <c r="F139" s="11">
        <v>0.21249999999999999</v>
      </c>
      <c r="G139" s="12">
        <f t="shared" si="22"/>
        <v>825</v>
      </c>
      <c r="H139" s="13">
        <f t="shared" si="28"/>
        <v>0.55000000000000004</v>
      </c>
      <c r="I139" s="4"/>
      <c r="J139" s="8">
        <f t="shared" si="27"/>
        <v>2623.65</v>
      </c>
      <c r="K139" s="50">
        <v>2.5000000000000001E-2</v>
      </c>
      <c r="L139" s="11">
        <f t="shared" si="25"/>
        <v>8.3000000000000004E-2</v>
      </c>
      <c r="M139" s="11">
        <v>0.21249999999999999</v>
      </c>
      <c r="N139" s="12">
        <f t="shared" si="26"/>
        <v>841</v>
      </c>
      <c r="O139" s="56">
        <f t="shared" si="18"/>
        <v>0.56066666666666665</v>
      </c>
      <c r="P139" s="13">
        <f t="shared" si="19"/>
        <v>1.9393939393939297E-2</v>
      </c>
    </row>
    <row r="140" spans="1:16" x14ac:dyDescent="0.2">
      <c r="A140" s="49" t="s">
        <v>543</v>
      </c>
      <c r="B140" s="5">
        <v>1500</v>
      </c>
      <c r="C140" s="8">
        <f t="shared" si="20"/>
        <v>2572.9500000000003</v>
      </c>
      <c r="D140" s="50">
        <v>2.5000000000000001E-2</v>
      </c>
      <c r="E140" s="11">
        <f t="shared" si="21"/>
        <v>8.3000000000000004E-2</v>
      </c>
      <c r="F140" s="11">
        <v>0.1875</v>
      </c>
      <c r="G140" s="12">
        <f t="shared" si="22"/>
        <v>760</v>
      </c>
      <c r="H140" s="13">
        <f t="shared" si="28"/>
        <v>0.50666666666666671</v>
      </c>
      <c r="I140" s="4"/>
      <c r="J140" s="8">
        <f t="shared" si="27"/>
        <v>2623.65</v>
      </c>
      <c r="K140" s="50">
        <v>2.5000000000000001E-2</v>
      </c>
      <c r="L140" s="11">
        <f t="shared" si="25"/>
        <v>8.3000000000000004E-2</v>
      </c>
      <c r="M140" s="11">
        <v>0.1875</v>
      </c>
      <c r="N140" s="12">
        <f t="shared" si="26"/>
        <v>775</v>
      </c>
      <c r="O140" s="56">
        <f t="shared" si="18"/>
        <v>0.51666666666666672</v>
      </c>
      <c r="P140" s="13">
        <f t="shared" si="19"/>
        <v>1.9736842105263053E-2</v>
      </c>
    </row>
    <row r="141" spans="1:16" x14ac:dyDescent="0.2">
      <c r="A141" s="49" t="s">
        <v>544</v>
      </c>
      <c r="B141" s="5">
        <v>1500</v>
      </c>
      <c r="C141" s="8">
        <f t="shared" si="20"/>
        <v>2572.9500000000003</v>
      </c>
      <c r="D141" s="50">
        <v>2.5000000000000001E-2</v>
      </c>
      <c r="E141" s="11">
        <f t="shared" si="21"/>
        <v>8.3000000000000004E-2</v>
      </c>
      <c r="F141" s="11">
        <v>0.27500000000000002</v>
      </c>
      <c r="G141" s="12">
        <f t="shared" si="22"/>
        <v>985</v>
      </c>
      <c r="H141" s="13">
        <f t="shared" si="28"/>
        <v>0.65666666666666662</v>
      </c>
      <c r="I141" s="4"/>
      <c r="J141" s="8">
        <f t="shared" si="27"/>
        <v>2623.65</v>
      </c>
      <c r="K141" s="50">
        <v>2.5000000000000001E-2</v>
      </c>
      <c r="L141" s="11">
        <f t="shared" si="25"/>
        <v>8.3000000000000004E-2</v>
      </c>
      <c r="M141" s="11">
        <v>0.27500000000000002</v>
      </c>
      <c r="N141" s="12">
        <f t="shared" si="26"/>
        <v>1005</v>
      </c>
      <c r="O141" s="56">
        <f t="shared" si="18"/>
        <v>0.67</v>
      </c>
      <c r="P141" s="13">
        <f t="shared" si="19"/>
        <v>2.0304568527918843E-2</v>
      </c>
    </row>
    <row r="142" spans="1:16" x14ac:dyDescent="0.2">
      <c r="A142" s="49" t="s">
        <v>545</v>
      </c>
      <c r="B142" s="5">
        <v>1500</v>
      </c>
      <c r="C142" s="8">
        <f t="shared" si="20"/>
        <v>2572.9500000000003</v>
      </c>
      <c r="D142" s="50">
        <v>2.5000000000000001E-2</v>
      </c>
      <c r="E142" s="11">
        <f t="shared" si="21"/>
        <v>8.3000000000000004E-2</v>
      </c>
      <c r="F142" s="11">
        <v>0.375</v>
      </c>
      <c r="G142" s="12">
        <f t="shared" si="22"/>
        <v>1243</v>
      </c>
      <c r="H142" s="13">
        <f t="shared" si="28"/>
        <v>0.82866666666666666</v>
      </c>
      <c r="I142" s="4"/>
      <c r="J142" s="8">
        <f t="shared" si="27"/>
        <v>2623.65</v>
      </c>
      <c r="K142" s="50">
        <v>2.5000000000000001E-2</v>
      </c>
      <c r="L142" s="11">
        <f t="shared" si="25"/>
        <v>8.3000000000000004E-2</v>
      </c>
      <c r="M142" s="11">
        <v>0.375</v>
      </c>
      <c r="N142" s="12">
        <f t="shared" si="26"/>
        <v>1267</v>
      </c>
      <c r="O142" s="56">
        <f t="shared" si="18"/>
        <v>0.84466666666666668</v>
      </c>
      <c r="P142" s="13">
        <f t="shared" ref="P142" si="29">SUM((N142/G142) - 1)</f>
        <v>1.9308125502815798E-2</v>
      </c>
    </row>
    <row r="143" spans="1:1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7"/>
    </row>
    <row r="144" spans="1:16" ht="18" x14ac:dyDescent="0.35">
      <c r="A144" s="21" t="s">
        <v>302</v>
      </c>
      <c r="B144" s="1" t="s">
        <v>4</v>
      </c>
      <c r="C144" s="1" t="s">
        <v>32</v>
      </c>
      <c r="D144" s="1" t="s">
        <v>3</v>
      </c>
      <c r="E144" s="1" t="s">
        <v>2</v>
      </c>
      <c r="F144" s="2" t="s">
        <v>1</v>
      </c>
      <c r="G144" s="3" t="s">
        <v>269</v>
      </c>
      <c r="H144" s="3" t="s">
        <v>270</v>
      </c>
      <c r="I144" s="3"/>
      <c r="J144" s="1" t="s">
        <v>272</v>
      </c>
      <c r="K144" s="1" t="s">
        <v>3</v>
      </c>
      <c r="L144" s="1" t="s">
        <v>2</v>
      </c>
      <c r="M144" s="2" t="s">
        <v>1</v>
      </c>
      <c r="N144" s="3" t="s">
        <v>269</v>
      </c>
      <c r="O144" s="55" t="s">
        <v>270</v>
      </c>
    </row>
    <row r="145" spans="1:16" ht="18" x14ac:dyDescent="0.35">
      <c r="A145" s="1"/>
      <c r="B145" s="1">
        <v>1500</v>
      </c>
      <c r="C145" s="1" t="s">
        <v>271</v>
      </c>
      <c r="D145" s="1">
        <v>2.5000000000000001E-2</v>
      </c>
      <c r="E145" s="1">
        <v>3.55</v>
      </c>
      <c r="F145" s="2"/>
      <c r="G145" s="3"/>
      <c r="H145" s="3"/>
      <c r="I145" s="3"/>
      <c r="J145" s="1" t="s">
        <v>273</v>
      </c>
      <c r="K145" s="1">
        <v>2.5000000000000001E-2</v>
      </c>
      <c r="L145" s="1">
        <v>3.55</v>
      </c>
      <c r="M145" s="2"/>
      <c r="N145" s="3"/>
      <c r="O145" s="55"/>
    </row>
    <row r="146" spans="1:1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7"/>
    </row>
    <row r="147" spans="1:16" x14ac:dyDescent="0.2">
      <c r="A147" s="49" t="s">
        <v>418</v>
      </c>
      <c r="B147" s="5">
        <v>1500</v>
      </c>
      <c r="C147" s="8">
        <f t="shared" ref="C147:C210" si="30">SUM(B147*1.7153)</f>
        <v>2572.9500000000003</v>
      </c>
      <c r="D147" s="50">
        <v>2.5000000000000001E-2</v>
      </c>
      <c r="E147" s="11">
        <f>SUM(D147*3.55)</f>
        <v>8.8749999999999996E-2</v>
      </c>
      <c r="F147" s="11">
        <v>0.5625</v>
      </c>
      <c r="G147" s="12">
        <f>ROUND(C147*D147+C147*E147+C147*F147,0)</f>
        <v>1740</v>
      </c>
      <c r="H147" s="13">
        <f t="shared" ref="H147:H210" si="31">SUM(G147/B147)</f>
        <v>1.1599999999999999</v>
      </c>
      <c r="I147" s="4"/>
      <c r="J147" s="8">
        <f>SUM(B147 * 1.7491)</f>
        <v>2623.65</v>
      </c>
      <c r="K147" s="50">
        <v>2.5000000000000001E-2</v>
      </c>
      <c r="L147" s="11">
        <f>SUM(K147*3.55)</f>
        <v>8.8749999999999996E-2</v>
      </c>
      <c r="M147" s="11">
        <v>0.5625</v>
      </c>
      <c r="N147" s="12">
        <f>ROUND(J147*K147+J147*L147+J147*M147,0)</f>
        <v>1774</v>
      </c>
      <c r="O147" s="56">
        <f t="shared" ref="O147:O210" si="32">SUM(N147/B147)</f>
        <v>1.1826666666666668</v>
      </c>
      <c r="P147" s="13">
        <f t="shared" ref="P147:P210" si="33">SUM((N147/G147) - 1)</f>
        <v>1.9540229885057547E-2</v>
      </c>
    </row>
    <row r="148" spans="1:16" x14ac:dyDescent="0.2">
      <c r="A148" s="49" t="s">
        <v>419</v>
      </c>
      <c r="B148" s="5">
        <v>1500</v>
      </c>
      <c r="C148" s="8">
        <f t="shared" si="30"/>
        <v>2572.9500000000003</v>
      </c>
      <c r="D148" s="50">
        <v>2.5000000000000001E-2</v>
      </c>
      <c r="E148" s="11">
        <f t="shared" ref="E148:E210" si="34">SUM(D148*3.55)</f>
        <v>8.8749999999999996E-2</v>
      </c>
      <c r="F148" s="11">
        <v>0.4375</v>
      </c>
      <c r="G148" s="12">
        <f t="shared" ref="G148:G210" si="35">ROUND(C148*D148+C148*E148+C148*F148,0)</f>
        <v>1418</v>
      </c>
      <c r="H148" s="13">
        <f t="shared" si="31"/>
        <v>0.94533333333333336</v>
      </c>
      <c r="I148" s="4"/>
      <c r="J148" s="8">
        <f t="shared" ref="J148:J173" si="36">SUM(B148 * 1.7491)</f>
        <v>2623.65</v>
      </c>
      <c r="K148" s="50">
        <v>2.5000000000000001E-2</v>
      </c>
      <c r="L148" s="11">
        <f t="shared" ref="L148:L210" si="37">SUM(K148*3.55)</f>
        <v>8.8749999999999996E-2</v>
      </c>
      <c r="M148" s="11">
        <v>0.4375</v>
      </c>
      <c r="N148" s="12">
        <f t="shared" ref="N148:N210" si="38">ROUND(J148*K148+J148*L148+J148*M148,0)</f>
        <v>1446</v>
      </c>
      <c r="O148" s="56">
        <f t="shared" si="32"/>
        <v>0.96399999999999997</v>
      </c>
      <c r="P148" s="13">
        <f t="shared" si="33"/>
        <v>1.9746121297602226E-2</v>
      </c>
    </row>
    <row r="149" spans="1:16" x14ac:dyDescent="0.2">
      <c r="A149" s="49" t="s">
        <v>420</v>
      </c>
      <c r="B149" s="5">
        <v>1500</v>
      </c>
      <c r="C149" s="8">
        <f t="shared" si="30"/>
        <v>2572.9500000000003</v>
      </c>
      <c r="D149" s="50">
        <v>2.5000000000000001E-2</v>
      </c>
      <c r="E149" s="11">
        <f t="shared" si="34"/>
        <v>8.8749999999999996E-2</v>
      </c>
      <c r="F149" s="11">
        <v>0.23749999999999999</v>
      </c>
      <c r="G149" s="12">
        <f t="shared" si="35"/>
        <v>904</v>
      </c>
      <c r="H149" s="13">
        <f t="shared" si="31"/>
        <v>0.60266666666666668</v>
      </c>
      <c r="I149" s="4"/>
      <c r="J149" s="8">
        <f>SUM(B149 * 1.7491)</f>
        <v>2623.65</v>
      </c>
      <c r="K149" s="50">
        <v>2.5000000000000001E-2</v>
      </c>
      <c r="L149" s="11">
        <f t="shared" si="37"/>
        <v>8.8749999999999996E-2</v>
      </c>
      <c r="M149" s="11">
        <v>0.23749999999999999</v>
      </c>
      <c r="N149" s="12">
        <f t="shared" si="38"/>
        <v>922</v>
      </c>
      <c r="O149" s="56">
        <f t="shared" si="32"/>
        <v>0.61466666666666669</v>
      </c>
      <c r="P149" s="13">
        <f t="shared" si="33"/>
        <v>1.9911504424778848E-2</v>
      </c>
    </row>
    <row r="150" spans="1:16" x14ac:dyDescent="0.2">
      <c r="A150" s="49" t="s">
        <v>421</v>
      </c>
      <c r="B150" s="5">
        <v>1500</v>
      </c>
      <c r="C150" s="8">
        <f t="shared" si="30"/>
        <v>2572.9500000000003</v>
      </c>
      <c r="D150" s="50">
        <v>2.5000000000000001E-2</v>
      </c>
      <c r="E150" s="11">
        <f t="shared" si="34"/>
        <v>8.8749999999999996E-2</v>
      </c>
      <c r="F150" s="11">
        <v>0.5</v>
      </c>
      <c r="G150" s="12">
        <f t="shared" si="35"/>
        <v>1579</v>
      </c>
      <c r="H150" s="13">
        <f t="shared" si="31"/>
        <v>1.0526666666666666</v>
      </c>
      <c r="I150" s="4"/>
      <c r="J150" s="8">
        <f t="shared" si="36"/>
        <v>2623.65</v>
      </c>
      <c r="K150" s="50">
        <v>2.5000000000000001E-2</v>
      </c>
      <c r="L150" s="11">
        <f t="shared" si="37"/>
        <v>8.8749999999999996E-2</v>
      </c>
      <c r="M150" s="11">
        <v>0.5</v>
      </c>
      <c r="N150" s="12">
        <f t="shared" si="38"/>
        <v>1610</v>
      </c>
      <c r="O150" s="56">
        <f t="shared" si="32"/>
        <v>1.0733333333333333</v>
      </c>
      <c r="P150" s="13">
        <f t="shared" si="33"/>
        <v>1.9632678910703083E-2</v>
      </c>
    </row>
    <row r="151" spans="1:16" x14ac:dyDescent="0.2">
      <c r="A151" s="49" t="s">
        <v>422</v>
      </c>
      <c r="B151" s="5">
        <v>1500</v>
      </c>
      <c r="C151" s="8">
        <f t="shared" si="30"/>
        <v>2572.9500000000003</v>
      </c>
      <c r="D151" s="50">
        <v>2.5000000000000001E-2</v>
      </c>
      <c r="E151" s="11">
        <f t="shared" si="34"/>
        <v>8.8749999999999996E-2</v>
      </c>
      <c r="F151" s="11">
        <v>0.375</v>
      </c>
      <c r="G151" s="12">
        <f t="shared" si="35"/>
        <v>1258</v>
      </c>
      <c r="H151" s="13">
        <f t="shared" si="31"/>
        <v>0.83866666666666667</v>
      </c>
      <c r="I151" s="4"/>
      <c r="J151" s="8">
        <f t="shared" si="36"/>
        <v>2623.65</v>
      </c>
      <c r="K151" s="50">
        <v>2.5000000000000001E-2</v>
      </c>
      <c r="L151" s="11">
        <f t="shared" si="37"/>
        <v>8.8749999999999996E-2</v>
      </c>
      <c r="M151" s="11">
        <v>0.375</v>
      </c>
      <c r="N151" s="12">
        <f t="shared" si="38"/>
        <v>1282</v>
      </c>
      <c r="O151" s="56">
        <f t="shared" si="32"/>
        <v>0.85466666666666669</v>
      </c>
      <c r="P151" s="13">
        <f t="shared" si="33"/>
        <v>1.9077901430842648E-2</v>
      </c>
    </row>
    <row r="152" spans="1:16" x14ac:dyDescent="0.2">
      <c r="A152" s="49" t="s">
        <v>423</v>
      </c>
      <c r="B152" s="5">
        <v>1500</v>
      </c>
      <c r="C152" s="8">
        <f t="shared" si="30"/>
        <v>2572.9500000000003</v>
      </c>
      <c r="D152" s="50">
        <v>2.5000000000000001E-2</v>
      </c>
      <c r="E152" s="11">
        <f t="shared" si="34"/>
        <v>8.8749999999999996E-2</v>
      </c>
      <c r="F152" s="11">
        <v>0.43625000000000003</v>
      </c>
      <c r="G152" s="12">
        <f t="shared" si="35"/>
        <v>1415</v>
      </c>
      <c r="H152" s="13">
        <f t="shared" si="31"/>
        <v>0.94333333333333336</v>
      </c>
      <c r="I152" s="4"/>
      <c r="J152" s="8">
        <f t="shared" si="36"/>
        <v>2623.65</v>
      </c>
      <c r="K152" s="50">
        <v>2.5000000000000001E-2</v>
      </c>
      <c r="L152" s="11">
        <f t="shared" si="37"/>
        <v>8.8749999999999996E-2</v>
      </c>
      <c r="M152" s="11">
        <v>0.43625000000000003</v>
      </c>
      <c r="N152" s="12">
        <f t="shared" si="38"/>
        <v>1443</v>
      </c>
      <c r="O152" s="56">
        <f t="shared" si="32"/>
        <v>0.96199999999999997</v>
      </c>
      <c r="P152" s="13">
        <f t="shared" si="33"/>
        <v>1.9787985865724389E-2</v>
      </c>
    </row>
    <row r="153" spans="1:16" x14ac:dyDescent="0.2">
      <c r="A153" s="49" t="s">
        <v>425</v>
      </c>
      <c r="B153" s="5">
        <v>1500</v>
      </c>
      <c r="C153" s="8">
        <f t="shared" si="30"/>
        <v>2572.9500000000003</v>
      </c>
      <c r="D153" s="50">
        <v>2.5000000000000001E-2</v>
      </c>
      <c r="E153" s="11">
        <f t="shared" si="34"/>
        <v>8.8749999999999996E-2</v>
      </c>
      <c r="F153" s="11">
        <v>0.44374999999999998</v>
      </c>
      <c r="G153" s="12">
        <f t="shared" si="35"/>
        <v>1434</v>
      </c>
      <c r="H153" s="13">
        <f t="shared" si="31"/>
        <v>0.95599999999999996</v>
      </c>
      <c r="I153" s="4"/>
      <c r="J153" s="8">
        <f t="shared" si="36"/>
        <v>2623.65</v>
      </c>
      <c r="K153" s="50">
        <v>2.5000000000000001E-2</v>
      </c>
      <c r="L153" s="11">
        <f t="shared" si="37"/>
        <v>8.8749999999999996E-2</v>
      </c>
      <c r="M153" s="11">
        <v>0.44374999999999998</v>
      </c>
      <c r="N153" s="12">
        <f t="shared" si="38"/>
        <v>1463</v>
      </c>
      <c r="O153" s="56">
        <f t="shared" si="32"/>
        <v>0.97533333333333339</v>
      </c>
      <c r="P153" s="13">
        <f t="shared" si="33"/>
        <v>2.0223152022315283E-2</v>
      </c>
    </row>
    <row r="154" spans="1:16" x14ac:dyDescent="0.2">
      <c r="A154" s="49" t="s">
        <v>424</v>
      </c>
      <c r="B154" s="5">
        <v>1500</v>
      </c>
      <c r="C154" s="8">
        <f t="shared" si="30"/>
        <v>2572.9500000000003</v>
      </c>
      <c r="D154" s="50">
        <v>2.5000000000000001E-2</v>
      </c>
      <c r="E154" s="11">
        <f t="shared" si="34"/>
        <v>8.8749999999999996E-2</v>
      </c>
      <c r="F154" s="11">
        <v>0.4</v>
      </c>
      <c r="G154" s="12">
        <f t="shared" si="35"/>
        <v>1322</v>
      </c>
      <c r="H154" s="13">
        <f t="shared" si="31"/>
        <v>0.8813333333333333</v>
      </c>
      <c r="I154" s="4"/>
      <c r="J154" s="8">
        <f t="shared" si="36"/>
        <v>2623.65</v>
      </c>
      <c r="K154" s="50">
        <v>2.5000000000000001E-2</v>
      </c>
      <c r="L154" s="11">
        <f t="shared" si="37"/>
        <v>8.8749999999999996E-2</v>
      </c>
      <c r="M154" s="11">
        <v>0.4</v>
      </c>
      <c r="N154" s="12">
        <f t="shared" si="38"/>
        <v>1348</v>
      </c>
      <c r="O154" s="56">
        <f t="shared" si="32"/>
        <v>0.89866666666666661</v>
      </c>
      <c r="P154" s="13">
        <f t="shared" si="33"/>
        <v>1.9667170953101332E-2</v>
      </c>
    </row>
    <row r="155" spans="1:16" x14ac:dyDescent="0.2">
      <c r="A155" s="49" t="s">
        <v>427</v>
      </c>
      <c r="B155" s="5">
        <v>1500</v>
      </c>
      <c r="C155" s="8">
        <f t="shared" si="30"/>
        <v>2572.9500000000003</v>
      </c>
      <c r="D155" s="50">
        <v>2.5000000000000001E-2</v>
      </c>
      <c r="E155" s="11">
        <f t="shared" si="34"/>
        <v>8.8749999999999996E-2</v>
      </c>
      <c r="F155" s="11">
        <v>0.45</v>
      </c>
      <c r="G155" s="12">
        <f t="shared" si="35"/>
        <v>1451</v>
      </c>
      <c r="H155" s="13">
        <f t="shared" si="31"/>
        <v>0.96733333333333338</v>
      </c>
      <c r="I155" s="4"/>
      <c r="J155" s="8">
        <f t="shared" si="36"/>
        <v>2623.65</v>
      </c>
      <c r="K155" s="50">
        <v>2.5000000000000001E-2</v>
      </c>
      <c r="L155" s="11">
        <f t="shared" si="37"/>
        <v>8.8749999999999996E-2</v>
      </c>
      <c r="M155" s="11">
        <v>0.45</v>
      </c>
      <c r="N155" s="12">
        <f t="shared" si="38"/>
        <v>1479</v>
      </c>
      <c r="O155" s="56">
        <f t="shared" si="32"/>
        <v>0.98599999999999999</v>
      </c>
      <c r="P155" s="13">
        <f t="shared" si="33"/>
        <v>1.9297036526533473E-2</v>
      </c>
    </row>
    <row r="156" spans="1:16" x14ac:dyDescent="0.2">
      <c r="A156" s="49" t="s">
        <v>426</v>
      </c>
      <c r="B156" s="5">
        <v>1500</v>
      </c>
      <c r="C156" s="8">
        <f t="shared" si="30"/>
        <v>2572.9500000000003</v>
      </c>
      <c r="D156" s="50">
        <v>2.5000000000000001E-2</v>
      </c>
      <c r="E156" s="11">
        <f t="shared" si="34"/>
        <v>8.8749999999999996E-2</v>
      </c>
      <c r="F156" s="11">
        <v>0.42499999999999999</v>
      </c>
      <c r="G156" s="12">
        <f t="shared" si="35"/>
        <v>1386</v>
      </c>
      <c r="H156" s="13">
        <f t="shared" si="31"/>
        <v>0.92400000000000004</v>
      </c>
      <c r="I156" s="4"/>
      <c r="J156" s="8">
        <f t="shared" si="36"/>
        <v>2623.65</v>
      </c>
      <c r="K156" s="50">
        <v>2.5000000000000001E-2</v>
      </c>
      <c r="L156" s="11">
        <f t="shared" si="37"/>
        <v>8.8749999999999996E-2</v>
      </c>
      <c r="M156" s="11">
        <v>0.42499999999999999</v>
      </c>
      <c r="N156" s="12">
        <f t="shared" si="38"/>
        <v>1413</v>
      </c>
      <c r="O156" s="56">
        <f t="shared" si="32"/>
        <v>0.94199999999999995</v>
      </c>
      <c r="P156" s="13">
        <f t="shared" si="33"/>
        <v>1.9480519480519431E-2</v>
      </c>
    </row>
    <row r="157" spans="1:16" x14ac:dyDescent="0.2">
      <c r="A157" s="49" t="s">
        <v>469</v>
      </c>
      <c r="B157" s="5">
        <v>1500</v>
      </c>
      <c r="C157" s="8">
        <f t="shared" si="30"/>
        <v>2572.9500000000003</v>
      </c>
      <c r="D157" s="50">
        <v>2.5000000000000001E-2</v>
      </c>
      <c r="E157" s="11">
        <f t="shared" si="34"/>
        <v>8.8749999999999996E-2</v>
      </c>
      <c r="F157" s="11">
        <v>0.35</v>
      </c>
      <c r="G157" s="12">
        <f t="shared" si="35"/>
        <v>1193</v>
      </c>
      <c r="H157" s="13">
        <f t="shared" si="31"/>
        <v>0.79533333333333334</v>
      </c>
      <c r="I157" s="4"/>
      <c r="J157" s="8">
        <f t="shared" si="36"/>
        <v>2623.65</v>
      </c>
      <c r="K157" s="50">
        <v>2.5000000000000001E-2</v>
      </c>
      <c r="L157" s="11">
        <f t="shared" si="37"/>
        <v>8.8749999999999996E-2</v>
      </c>
      <c r="M157" s="11">
        <v>0.35</v>
      </c>
      <c r="N157" s="12">
        <f t="shared" si="38"/>
        <v>1217</v>
      </c>
      <c r="O157" s="56">
        <f t="shared" si="32"/>
        <v>0.81133333333333335</v>
      </c>
      <c r="P157" s="13">
        <f t="shared" si="33"/>
        <v>2.0117351215423351E-2</v>
      </c>
    </row>
    <row r="158" spans="1:16" x14ac:dyDescent="0.2">
      <c r="A158" s="49" t="s">
        <v>428</v>
      </c>
      <c r="B158" s="5">
        <v>1500</v>
      </c>
      <c r="C158" s="8">
        <f t="shared" si="30"/>
        <v>2572.9500000000003</v>
      </c>
      <c r="D158" s="50">
        <v>2.5000000000000001E-2</v>
      </c>
      <c r="E158" s="11">
        <f t="shared" si="34"/>
        <v>8.8749999999999996E-2</v>
      </c>
      <c r="F158" s="11">
        <v>0.36875000000000002</v>
      </c>
      <c r="G158" s="12">
        <f t="shared" si="35"/>
        <v>1241</v>
      </c>
      <c r="H158" s="13">
        <f t="shared" si="31"/>
        <v>0.82733333333333337</v>
      </c>
      <c r="I158" s="4"/>
      <c r="J158" s="8">
        <f t="shared" si="36"/>
        <v>2623.65</v>
      </c>
      <c r="K158" s="50">
        <v>2.5000000000000001E-2</v>
      </c>
      <c r="L158" s="11">
        <f t="shared" si="37"/>
        <v>8.8749999999999996E-2</v>
      </c>
      <c r="M158" s="11">
        <v>0.36875000000000002</v>
      </c>
      <c r="N158" s="12">
        <f t="shared" si="38"/>
        <v>1266</v>
      </c>
      <c r="O158" s="56">
        <f t="shared" si="32"/>
        <v>0.84399999999999997</v>
      </c>
      <c r="P158" s="13">
        <f t="shared" si="33"/>
        <v>2.0145044319097583E-2</v>
      </c>
    </row>
    <row r="159" spans="1:16" x14ac:dyDescent="0.2">
      <c r="A159" s="49" t="s">
        <v>472</v>
      </c>
      <c r="B159" s="5">
        <v>1500</v>
      </c>
      <c r="C159" s="8">
        <f t="shared" si="30"/>
        <v>2572.9500000000003</v>
      </c>
      <c r="D159" s="50">
        <v>2.5000000000000001E-2</v>
      </c>
      <c r="E159" s="11">
        <f t="shared" si="34"/>
        <v>8.8749999999999996E-2</v>
      </c>
      <c r="F159" s="11">
        <v>0.48749999999999999</v>
      </c>
      <c r="G159" s="12">
        <f t="shared" si="35"/>
        <v>1547</v>
      </c>
      <c r="H159" s="13">
        <f t="shared" si="31"/>
        <v>1.0313333333333334</v>
      </c>
      <c r="I159" s="4"/>
      <c r="J159" s="8">
        <f t="shared" si="36"/>
        <v>2623.65</v>
      </c>
      <c r="K159" s="50">
        <v>2.5000000000000001E-2</v>
      </c>
      <c r="L159" s="11">
        <f t="shared" si="37"/>
        <v>8.8749999999999996E-2</v>
      </c>
      <c r="M159" s="11">
        <v>0.48749999999999999</v>
      </c>
      <c r="N159" s="12">
        <f t="shared" si="38"/>
        <v>1577</v>
      </c>
      <c r="O159" s="56">
        <f t="shared" si="32"/>
        <v>1.0513333333333332</v>
      </c>
      <c r="P159" s="13">
        <f t="shared" si="33"/>
        <v>1.9392372333548735E-2</v>
      </c>
    </row>
    <row r="160" spans="1:16" x14ac:dyDescent="0.2">
      <c r="A160" s="49" t="s">
        <v>471</v>
      </c>
      <c r="B160" s="5">
        <v>1500</v>
      </c>
      <c r="C160" s="8">
        <f t="shared" si="30"/>
        <v>2572.9500000000003</v>
      </c>
      <c r="D160" s="50">
        <v>2.5000000000000001E-2</v>
      </c>
      <c r="E160" s="11">
        <f t="shared" si="34"/>
        <v>8.8749999999999996E-2</v>
      </c>
      <c r="F160" s="11">
        <v>0.53749999999999998</v>
      </c>
      <c r="G160" s="12">
        <f t="shared" si="35"/>
        <v>1676</v>
      </c>
      <c r="H160" s="13">
        <f t="shared" si="31"/>
        <v>1.1173333333333333</v>
      </c>
      <c r="I160" s="4"/>
      <c r="J160" s="8">
        <f t="shared" si="36"/>
        <v>2623.65</v>
      </c>
      <c r="K160" s="50">
        <v>2.5000000000000001E-2</v>
      </c>
      <c r="L160" s="11">
        <f t="shared" si="37"/>
        <v>8.8749999999999996E-2</v>
      </c>
      <c r="M160" s="11">
        <v>0.53749999999999998</v>
      </c>
      <c r="N160" s="12">
        <f t="shared" si="38"/>
        <v>1709</v>
      </c>
      <c r="O160" s="56">
        <f t="shared" si="32"/>
        <v>1.1393333333333333</v>
      </c>
      <c r="P160" s="13">
        <f t="shared" si="33"/>
        <v>1.9689737470167001E-2</v>
      </c>
    </row>
    <row r="161" spans="1:16" x14ac:dyDescent="0.2">
      <c r="A161" s="49" t="s">
        <v>470</v>
      </c>
      <c r="B161" s="5">
        <v>1500</v>
      </c>
      <c r="C161" s="8">
        <f t="shared" si="30"/>
        <v>2572.9500000000003</v>
      </c>
      <c r="D161" s="50">
        <v>2.5000000000000001E-2</v>
      </c>
      <c r="E161" s="11">
        <f t="shared" si="34"/>
        <v>8.8749999999999996E-2</v>
      </c>
      <c r="F161" s="11">
        <v>0.375</v>
      </c>
      <c r="G161" s="12">
        <f t="shared" si="35"/>
        <v>1258</v>
      </c>
      <c r="H161" s="13">
        <f t="shared" si="31"/>
        <v>0.83866666666666667</v>
      </c>
      <c r="I161" s="4"/>
      <c r="J161" s="8">
        <f t="shared" si="36"/>
        <v>2623.65</v>
      </c>
      <c r="K161" s="50">
        <v>2.5000000000000001E-2</v>
      </c>
      <c r="L161" s="11">
        <f t="shared" si="37"/>
        <v>8.8749999999999996E-2</v>
      </c>
      <c r="M161" s="11">
        <v>0.375</v>
      </c>
      <c r="N161" s="12">
        <f t="shared" si="38"/>
        <v>1282</v>
      </c>
      <c r="O161" s="56">
        <f t="shared" si="32"/>
        <v>0.85466666666666669</v>
      </c>
      <c r="P161" s="13">
        <f t="shared" si="33"/>
        <v>1.9077901430842648E-2</v>
      </c>
    </row>
    <row r="162" spans="1:16" x14ac:dyDescent="0.2">
      <c r="A162" s="49" t="s">
        <v>464</v>
      </c>
      <c r="B162" s="5">
        <v>1500</v>
      </c>
      <c r="C162" s="8">
        <f t="shared" si="30"/>
        <v>2572.9500000000003</v>
      </c>
      <c r="D162" s="50">
        <v>2.5000000000000001E-2</v>
      </c>
      <c r="E162" s="11">
        <f t="shared" si="34"/>
        <v>8.8749999999999996E-2</v>
      </c>
      <c r="F162" s="11">
        <v>0.45</v>
      </c>
      <c r="G162" s="12">
        <f t="shared" si="35"/>
        <v>1451</v>
      </c>
      <c r="H162" s="13">
        <f t="shared" si="31"/>
        <v>0.96733333333333338</v>
      </c>
      <c r="I162" s="4"/>
      <c r="J162" s="8">
        <f t="shared" si="36"/>
        <v>2623.65</v>
      </c>
      <c r="K162" s="50">
        <v>2.5000000000000001E-2</v>
      </c>
      <c r="L162" s="11">
        <f t="shared" si="37"/>
        <v>8.8749999999999996E-2</v>
      </c>
      <c r="M162" s="11">
        <v>0.45</v>
      </c>
      <c r="N162" s="12">
        <f t="shared" si="38"/>
        <v>1479</v>
      </c>
      <c r="O162" s="56">
        <f t="shared" si="32"/>
        <v>0.98599999999999999</v>
      </c>
      <c r="P162" s="13">
        <f t="shared" si="33"/>
        <v>1.9297036526533473E-2</v>
      </c>
    </row>
    <row r="163" spans="1:16" x14ac:dyDescent="0.2">
      <c r="A163" s="49" t="s">
        <v>467</v>
      </c>
      <c r="B163" s="5">
        <v>1500</v>
      </c>
      <c r="C163" s="8">
        <f t="shared" si="30"/>
        <v>2572.9500000000003</v>
      </c>
      <c r="D163" s="50">
        <v>2.5000000000000001E-2</v>
      </c>
      <c r="E163" s="11">
        <f t="shared" si="34"/>
        <v>8.8749999999999996E-2</v>
      </c>
      <c r="F163" s="11">
        <v>0.46250000000000002</v>
      </c>
      <c r="G163" s="12">
        <f t="shared" si="35"/>
        <v>1483</v>
      </c>
      <c r="H163" s="13">
        <f t="shared" si="31"/>
        <v>0.98866666666666669</v>
      </c>
      <c r="I163" s="4"/>
      <c r="J163" s="8">
        <f t="shared" si="36"/>
        <v>2623.65</v>
      </c>
      <c r="K163" s="50">
        <v>2.5000000000000001E-2</v>
      </c>
      <c r="L163" s="11">
        <f t="shared" si="37"/>
        <v>8.8749999999999996E-2</v>
      </c>
      <c r="M163" s="11">
        <v>0.46250000000000002</v>
      </c>
      <c r="N163" s="12">
        <f t="shared" si="38"/>
        <v>1512</v>
      </c>
      <c r="O163" s="56">
        <f t="shared" si="32"/>
        <v>1.008</v>
      </c>
      <c r="P163" s="13">
        <f t="shared" si="33"/>
        <v>1.9554956169925752E-2</v>
      </c>
    </row>
    <row r="164" spans="1:16" x14ac:dyDescent="0.2">
      <c r="A164" s="49" t="s">
        <v>468</v>
      </c>
      <c r="B164" s="5">
        <v>1500</v>
      </c>
      <c r="C164" s="8">
        <f t="shared" si="30"/>
        <v>2572.9500000000003</v>
      </c>
      <c r="D164" s="50">
        <v>2.5000000000000001E-2</v>
      </c>
      <c r="E164" s="11">
        <f t="shared" si="34"/>
        <v>8.8749999999999996E-2</v>
      </c>
      <c r="F164" s="11">
        <v>0.45</v>
      </c>
      <c r="G164" s="12">
        <f t="shared" si="35"/>
        <v>1451</v>
      </c>
      <c r="H164" s="13">
        <f t="shared" si="31"/>
        <v>0.96733333333333338</v>
      </c>
      <c r="I164" s="4"/>
      <c r="J164" s="8">
        <f t="shared" si="36"/>
        <v>2623.65</v>
      </c>
      <c r="K164" s="50">
        <v>2.5000000000000001E-2</v>
      </c>
      <c r="L164" s="11">
        <f t="shared" si="37"/>
        <v>8.8749999999999996E-2</v>
      </c>
      <c r="M164" s="11">
        <v>0.45</v>
      </c>
      <c r="N164" s="12">
        <f t="shared" si="38"/>
        <v>1479</v>
      </c>
      <c r="O164" s="56">
        <f t="shared" si="32"/>
        <v>0.98599999999999999</v>
      </c>
      <c r="P164" s="13">
        <f t="shared" si="33"/>
        <v>1.9297036526533473E-2</v>
      </c>
    </row>
    <row r="165" spans="1:16" x14ac:dyDescent="0.2">
      <c r="A165" s="49" t="s">
        <v>466</v>
      </c>
      <c r="B165" s="5">
        <v>1500</v>
      </c>
      <c r="C165" s="8">
        <f t="shared" si="30"/>
        <v>2572.9500000000003</v>
      </c>
      <c r="D165" s="50">
        <v>2.5000000000000001E-2</v>
      </c>
      <c r="E165" s="11">
        <f t="shared" si="34"/>
        <v>8.8749999999999996E-2</v>
      </c>
      <c r="F165" s="11">
        <v>0.49375000000000002</v>
      </c>
      <c r="G165" s="12">
        <f t="shared" si="35"/>
        <v>1563</v>
      </c>
      <c r="H165" s="13">
        <f t="shared" si="31"/>
        <v>1.042</v>
      </c>
      <c r="I165" s="4"/>
      <c r="J165" s="8">
        <f t="shared" si="36"/>
        <v>2623.65</v>
      </c>
      <c r="K165" s="50">
        <v>2.5000000000000001E-2</v>
      </c>
      <c r="L165" s="11">
        <f t="shared" si="37"/>
        <v>8.8749999999999996E-2</v>
      </c>
      <c r="M165" s="11">
        <v>0.49375000000000002</v>
      </c>
      <c r="N165" s="12">
        <f t="shared" si="38"/>
        <v>1594</v>
      </c>
      <c r="O165" s="56">
        <f t="shared" si="32"/>
        <v>1.0626666666666666</v>
      </c>
      <c r="P165" s="13">
        <f t="shared" si="33"/>
        <v>1.9833653230966197E-2</v>
      </c>
    </row>
    <row r="166" spans="1:16" x14ac:dyDescent="0.2">
      <c r="A166" s="49" t="s">
        <v>465</v>
      </c>
      <c r="B166" s="5">
        <v>1500</v>
      </c>
      <c r="C166" s="8">
        <f t="shared" si="30"/>
        <v>2572.9500000000003</v>
      </c>
      <c r="D166" s="50">
        <v>2.5000000000000001E-2</v>
      </c>
      <c r="E166" s="11">
        <f t="shared" si="34"/>
        <v>8.8749999999999996E-2</v>
      </c>
      <c r="F166" s="11">
        <v>0.42499999999999999</v>
      </c>
      <c r="G166" s="12">
        <f t="shared" si="35"/>
        <v>1386</v>
      </c>
      <c r="H166" s="13">
        <f t="shared" si="31"/>
        <v>0.92400000000000004</v>
      </c>
      <c r="I166" s="4"/>
      <c r="J166" s="8">
        <f t="shared" si="36"/>
        <v>2623.65</v>
      </c>
      <c r="K166" s="50">
        <v>2.5000000000000001E-2</v>
      </c>
      <c r="L166" s="11">
        <f t="shared" si="37"/>
        <v>8.8749999999999996E-2</v>
      </c>
      <c r="M166" s="11">
        <v>0.42499999999999999</v>
      </c>
      <c r="N166" s="12">
        <f t="shared" si="38"/>
        <v>1413</v>
      </c>
      <c r="O166" s="56">
        <f t="shared" si="32"/>
        <v>0.94199999999999995</v>
      </c>
      <c r="P166" s="13">
        <f t="shared" si="33"/>
        <v>1.9480519480519431E-2</v>
      </c>
    </row>
    <row r="167" spans="1:16" x14ac:dyDescent="0.2">
      <c r="A167" s="49" t="s">
        <v>474</v>
      </c>
      <c r="B167" s="5">
        <v>1500</v>
      </c>
      <c r="C167" s="8">
        <f t="shared" si="30"/>
        <v>2572.9500000000003</v>
      </c>
      <c r="D167" s="50">
        <v>2.5000000000000001E-2</v>
      </c>
      <c r="E167" s="11">
        <f t="shared" si="34"/>
        <v>8.8749999999999996E-2</v>
      </c>
      <c r="F167" s="11">
        <v>0.375</v>
      </c>
      <c r="G167" s="12">
        <f t="shared" si="35"/>
        <v>1258</v>
      </c>
      <c r="H167" s="13">
        <f t="shared" si="31"/>
        <v>0.83866666666666667</v>
      </c>
      <c r="I167" s="4"/>
      <c r="J167" s="8">
        <f t="shared" si="36"/>
        <v>2623.65</v>
      </c>
      <c r="K167" s="50">
        <v>2.5000000000000001E-2</v>
      </c>
      <c r="L167" s="11">
        <f t="shared" si="37"/>
        <v>8.8749999999999996E-2</v>
      </c>
      <c r="M167" s="11">
        <v>0.375</v>
      </c>
      <c r="N167" s="12">
        <f t="shared" si="38"/>
        <v>1282</v>
      </c>
      <c r="O167" s="56">
        <f t="shared" si="32"/>
        <v>0.85466666666666669</v>
      </c>
      <c r="P167" s="13">
        <f t="shared" si="33"/>
        <v>1.9077901430842648E-2</v>
      </c>
    </row>
    <row r="168" spans="1:16" x14ac:dyDescent="0.2">
      <c r="A168" s="49" t="s">
        <v>473</v>
      </c>
      <c r="B168" s="5">
        <v>1500</v>
      </c>
      <c r="C168" s="8">
        <f t="shared" si="30"/>
        <v>2572.9500000000003</v>
      </c>
      <c r="D168" s="50">
        <v>2.5000000000000001E-2</v>
      </c>
      <c r="E168" s="11">
        <f t="shared" si="34"/>
        <v>8.8749999999999996E-2</v>
      </c>
      <c r="F168" s="11">
        <v>0.48749999999999999</v>
      </c>
      <c r="G168" s="12">
        <f t="shared" si="35"/>
        <v>1547</v>
      </c>
      <c r="H168" s="13">
        <f t="shared" si="31"/>
        <v>1.0313333333333334</v>
      </c>
      <c r="I168" s="4"/>
      <c r="J168" s="8">
        <f t="shared" si="36"/>
        <v>2623.65</v>
      </c>
      <c r="K168" s="50">
        <v>2.5000000000000001E-2</v>
      </c>
      <c r="L168" s="11">
        <f t="shared" si="37"/>
        <v>8.8749999999999996E-2</v>
      </c>
      <c r="M168" s="11">
        <v>0.48749999999999999</v>
      </c>
      <c r="N168" s="12">
        <f t="shared" si="38"/>
        <v>1577</v>
      </c>
      <c r="O168" s="56">
        <f t="shared" si="32"/>
        <v>1.0513333333333332</v>
      </c>
      <c r="P168" s="13">
        <f t="shared" si="33"/>
        <v>1.9392372333548735E-2</v>
      </c>
    </row>
    <row r="169" spans="1:16" x14ac:dyDescent="0.2">
      <c r="A169" s="49" t="s">
        <v>480</v>
      </c>
      <c r="B169" s="5">
        <v>1500</v>
      </c>
      <c r="C169" s="8">
        <f t="shared" si="30"/>
        <v>2572.9500000000003</v>
      </c>
      <c r="D169" s="50">
        <v>2.5000000000000001E-2</v>
      </c>
      <c r="E169" s="11">
        <f t="shared" si="34"/>
        <v>8.8749999999999996E-2</v>
      </c>
      <c r="F169" s="11">
        <v>0.45</v>
      </c>
      <c r="G169" s="12">
        <f t="shared" si="35"/>
        <v>1451</v>
      </c>
      <c r="H169" s="13">
        <f t="shared" si="31"/>
        <v>0.96733333333333338</v>
      </c>
      <c r="I169" s="4"/>
      <c r="J169" s="8">
        <f t="shared" si="36"/>
        <v>2623.65</v>
      </c>
      <c r="K169" s="50">
        <v>2.5000000000000001E-2</v>
      </c>
      <c r="L169" s="11">
        <f t="shared" si="37"/>
        <v>8.8749999999999996E-2</v>
      </c>
      <c r="M169" s="11">
        <v>0.45</v>
      </c>
      <c r="N169" s="12">
        <f t="shared" si="38"/>
        <v>1479</v>
      </c>
      <c r="O169" s="56">
        <f t="shared" si="32"/>
        <v>0.98599999999999999</v>
      </c>
      <c r="P169" s="13">
        <f t="shared" si="33"/>
        <v>1.9297036526533473E-2</v>
      </c>
    </row>
    <row r="170" spans="1:16" x14ac:dyDescent="0.2">
      <c r="A170" s="49" t="s">
        <v>481</v>
      </c>
      <c r="B170" s="5">
        <v>1500</v>
      </c>
      <c r="C170" s="8">
        <f t="shared" si="30"/>
        <v>2572.9500000000003</v>
      </c>
      <c r="D170" s="50">
        <v>2.5000000000000001E-2</v>
      </c>
      <c r="E170" s="11">
        <f t="shared" si="34"/>
        <v>8.8749999999999996E-2</v>
      </c>
      <c r="F170" s="11">
        <v>0.38750000000000001</v>
      </c>
      <c r="G170" s="12">
        <f t="shared" si="35"/>
        <v>1290</v>
      </c>
      <c r="H170" s="13">
        <f t="shared" si="31"/>
        <v>0.86</v>
      </c>
      <c r="I170" s="4"/>
      <c r="J170" s="8">
        <f t="shared" si="36"/>
        <v>2623.65</v>
      </c>
      <c r="K170" s="50">
        <v>2.5000000000000001E-2</v>
      </c>
      <c r="L170" s="11">
        <f t="shared" si="37"/>
        <v>8.8749999999999996E-2</v>
      </c>
      <c r="M170" s="11">
        <v>0.38750000000000001</v>
      </c>
      <c r="N170" s="12">
        <f t="shared" si="38"/>
        <v>1315</v>
      </c>
      <c r="O170" s="56">
        <f t="shared" si="32"/>
        <v>0.87666666666666671</v>
      </c>
      <c r="P170" s="13">
        <f t="shared" si="33"/>
        <v>1.9379844961240345E-2</v>
      </c>
    </row>
    <row r="171" spans="1:16" x14ac:dyDescent="0.2">
      <c r="A171" s="49" t="s">
        <v>475</v>
      </c>
      <c r="B171" s="5">
        <v>1500</v>
      </c>
      <c r="C171" s="8">
        <f t="shared" si="30"/>
        <v>2572.9500000000003</v>
      </c>
      <c r="D171" s="50">
        <v>2.5000000000000001E-2</v>
      </c>
      <c r="E171" s="11">
        <f t="shared" si="34"/>
        <v>8.8749999999999996E-2</v>
      </c>
      <c r="F171" s="11">
        <v>0.47499999999999998</v>
      </c>
      <c r="G171" s="12">
        <f t="shared" si="35"/>
        <v>1515</v>
      </c>
      <c r="H171" s="13">
        <f t="shared" si="31"/>
        <v>1.01</v>
      </c>
      <c r="I171" s="4"/>
      <c r="J171" s="8">
        <f t="shared" si="36"/>
        <v>2623.65</v>
      </c>
      <c r="K171" s="50">
        <v>2.5000000000000001E-2</v>
      </c>
      <c r="L171" s="11">
        <f t="shared" si="37"/>
        <v>8.8749999999999996E-2</v>
      </c>
      <c r="M171" s="11">
        <v>0.47499999999999998</v>
      </c>
      <c r="N171" s="12">
        <f t="shared" si="38"/>
        <v>1545</v>
      </c>
      <c r="O171" s="56">
        <f t="shared" si="32"/>
        <v>1.03</v>
      </c>
      <c r="P171" s="13">
        <f t="shared" si="33"/>
        <v>1.980198019801982E-2</v>
      </c>
    </row>
    <row r="172" spans="1:16" x14ac:dyDescent="0.2">
      <c r="A172" s="49" t="s">
        <v>476</v>
      </c>
      <c r="B172" s="5">
        <v>1500</v>
      </c>
      <c r="C172" s="8">
        <f t="shared" si="30"/>
        <v>2572.9500000000003</v>
      </c>
      <c r="D172" s="50">
        <v>2.5000000000000001E-2</v>
      </c>
      <c r="E172" s="11">
        <f t="shared" si="34"/>
        <v>8.8749999999999996E-2</v>
      </c>
      <c r="F172" s="11">
        <v>0.42499999999999999</v>
      </c>
      <c r="G172" s="12">
        <f t="shared" si="35"/>
        <v>1386</v>
      </c>
      <c r="H172" s="13">
        <f t="shared" si="31"/>
        <v>0.92400000000000004</v>
      </c>
      <c r="I172" s="4"/>
      <c r="J172" s="8">
        <f t="shared" si="36"/>
        <v>2623.65</v>
      </c>
      <c r="K172" s="50">
        <v>2.5000000000000001E-2</v>
      </c>
      <c r="L172" s="11">
        <f t="shared" si="37"/>
        <v>8.8749999999999996E-2</v>
      </c>
      <c r="M172" s="11">
        <v>0.42499999999999999</v>
      </c>
      <c r="N172" s="12">
        <f t="shared" si="38"/>
        <v>1413</v>
      </c>
      <c r="O172" s="56">
        <f t="shared" si="32"/>
        <v>0.94199999999999995</v>
      </c>
      <c r="P172" s="13">
        <f t="shared" si="33"/>
        <v>1.9480519480519431E-2</v>
      </c>
    </row>
    <row r="173" spans="1:16" x14ac:dyDescent="0.2">
      <c r="A173" s="49" t="s">
        <v>477</v>
      </c>
      <c r="B173" s="5">
        <v>1500</v>
      </c>
      <c r="C173" s="8">
        <f t="shared" si="30"/>
        <v>2572.9500000000003</v>
      </c>
      <c r="D173" s="50">
        <v>2.5000000000000001E-2</v>
      </c>
      <c r="E173" s="11">
        <f t="shared" si="34"/>
        <v>8.8749999999999996E-2</v>
      </c>
      <c r="F173" s="11">
        <v>0.48749999999999999</v>
      </c>
      <c r="G173" s="12">
        <f t="shared" si="35"/>
        <v>1547</v>
      </c>
      <c r="H173" s="13">
        <f t="shared" si="31"/>
        <v>1.0313333333333334</v>
      </c>
      <c r="I173" s="4"/>
      <c r="J173" s="8">
        <f t="shared" si="36"/>
        <v>2623.65</v>
      </c>
      <c r="K173" s="50">
        <v>2.5000000000000001E-2</v>
      </c>
      <c r="L173" s="11">
        <f t="shared" si="37"/>
        <v>8.8749999999999996E-2</v>
      </c>
      <c r="M173" s="11">
        <v>0.48749999999999999</v>
      </c>
      <c r="N173" s="12">
        <f t="shared" si="38"/>
        <v>1577</v>
      </c>
      <c r="O173" s="56">
        <f t="shared" si="32"/>
        <v>1.0513333333333332</v>
      </c>
      <c r="P173" s="13">
        <f t="shared" si="33"/>
        <v>1.9392372333548735E-2</v>
      </c>
    </row>
    <row r="174" spans="1:16" x14ac:dyDescent="0.2">
      <c r="A174" s="49" t="s">
        <v>478</v>
      </c>
      <c r="B174" s="5">
        <v>1500</v>
      </c>
      <c r="C174" s="8">
        <f t="shared" si="30"/>
        <v>2572.9500000000003</v>
      </c>
      <c r="D174" s="50">
        <v>2.5000000000000001E-2</v>
      </c>
      <c r="E174" s="11">
        <f t="shared" si="34"/>
        <v>8.8749999999999996E-2</v>
      </c>
      <c r="F174" s="11">
        <v>0.46250000000000002</v>
      </c>
      <c r="G174" s="12">
        <f t="shared" si="35"/>
        <v>1483</v>
      </c>
      <c r="H174" s="13">
        <f t="shared" si="31"/>
        <v>0.98866666666666669</v>
      </c>
      <c r="I174" s="4"/>
      <c r="J174" s="8">
        <f>SUM(B174 * 1.7491)</f>
        <v>2623.65</v>
      </c>
      <c r="K174" s="50">
        <v>2.5000000000000001E-2</v>
      </c>
      <c r="L174" s="11">
        <f t="shared" si="37"/>
        <v>8.8749999999999996E-2</v>
      </c>
      <c r="M174" s="11">
        <v>0.46250000000000002</v>
      </c>
      <c r="N174" s="12">
        <f t="shared" si="38"/>
        <v>1512</v>
      </c>
      <c r="O174" s="56">
        <f t="shared" si="32"/>
        <v>1.008</v>
      </c>
      <c r="P174" s="13">
        <f t="shared" si="33"/>
        <v>1.9554956169925752E-2</v>
      </c>
    </row>
    <row r="175" spans="1:16" x14ac:dyDescent="0.2">
      <c r="A175" s="49" t="s">
        <v>479</v>
      </c>
      <c r="B175" s="5">
        <v>1500</v>
      </c>
      <c r="C175" s="8">
        <f t="shared" si="30"/>
        <v>2572.9500000000003</v>
      </c>
      <c r="D175" s="50">
        <v>2.5000000000000001E-2</v>
      </c>
      <c r="E175" s="11">
        <f t="shared" si="34"/>
        <v>8.8749999999999996E-2</v>
      </c>
      <c r="F175" s="11">
        <v>0.4375</v>
      </c>
      <c r="G175" s="12">
        <f t="shared" si="35"/>
        <v>1418</v>
      </c>
      <c r="H175" s="13">
        <f t="shared" si="31"/>
        <v>0.94533333333333336</v>
      </c>
      <c r="I175" s="4"/>
      <c r="J175" s="8">
        <f t="shared" ref="J175:J210" si="39">SUM(B175 * 1.7491)</f>
        <v>2623.65</v>
      </c>
      <c r="K175" s="50">
        <v>2.5000000000000001E-2</v>
      </c>
      <c r="L175" s="11">
        <f t="shared" si="37"/>
        <v>8.8749999999999996E-2</v>
      </c>
      <c r="M175" s="11">
        <v>0.4375</v>
      </c>
      <c r="N175" s="12">
        <f t="shared" si="38"/>
        <v>1446</v>
      </c>
      <c r="O175" s="56">
        <f t="shared" si="32"/>
        <v>0.96399999999999997</v>
      </c>
      <c r="P175" s="13">
        <f t="shared" si="33"/>
        <v>1.9746121297602226E-2</v>
      </c>
    </row>
    <row r="176" spans="1:16" x14ac:dyDescent="0.2">
      <c r="A176" s="49" t="s">
        <v>458</v>
      </c>
      <c r="B176" s="5">
        <v>1500</v>
      </c>
      <c r="C176" s="8">
        <f t="shared" si="30"/>
        <v>2572.9500000000003</v>
      </c>
      <c r="D176" s="50">
        <v>2.5000000000000001E-2</v>
      </c>
      <c r="E176" s="11">
        <f t="shared" si="34"/>
        <v>8.8749999999999996E-2</v>
      </c>
      <c r="F176" s="11">
        <v>0.45</v>
      </c>
      <c r="G176" s="12">
        <f t="shared" si="35"/>
        <v>1451</v>
      </c>
      <c r="H176" s="13">
        <f t="shared" si="31"/>
        <v>0.96733333333333338</v>
      </c>
      <c r="I176" s="4"/>
      <c r="J176" s="8">
        <f>SUM(B176 * 1.7491)</f>
        <v>2623.65</v>
      </c>
      <c r="K176" s="50">
        <v>2.5000000000000001E-2</v>
      </c>
      <c r="L176" s="11">
        <f t="shared" si="37"/>
        <v>8.8749999999999996E-2</v>
      </c>
      <c r="M176" s="11">
        <v>0.45</v>
      </c>
      <c r="N176" s="12">
        <f t="shared" si="38"/>
        <v>1479</v>
      </c>
      <c r="O176" s="56">
        <f t="shared" si="32"/>
        <v>0.98599999999999999</v>
      </c>
      <c r="P176" s="13">
        <f t="shared" si="33"/>
        <v>1.9297036526533473E-2</v>
      </c>
    </row>
    <row r="177" spans="1:16" x14ac:dyDescent="0.2">
      <c r="A177" s="49" t="s">
        <v>459</v>
      </c>
      <c r="B177" s="5">
        <v>1500</v>
      </c>
      <c r="C177" s="8">
        <f t="shared" si="30"/>
        <v>2572.9500000000003</v>
      </c>
      <c r="D177" s="50">
        <v>2.5000000000000001E-2</v>
      </c>
      <c r="E177" s="11">
        <f t="shared" si="34"/>
        <v>8.8749999999999996E-2</v>
      </c>
      <c r="F177" s="11">
        <v>0.47499999999999998</v>
      </c>
      <c r="G177" s="12">
        <f t="shared" si="35"/>
        <v>1515</v>
      </c>
      <c r="H177" s="13">
        <f t="shared" si="31"/>
        <v>1.01</v>
      </c>
      <c r="I177" s="4"/>
      <c r="J177" s="8">
        <f t="shared" si="39"/>
        <v>2623.65</v>
      </c>
      <c r="K177" s="50">
        <v>2.5000000000000001E-2</v>
      </c>
      <c r="L177" s="11">
        <f t="shared" si="37"/>
        <v>8.8749999999999996E-2</v>
      </c>
      <c r="M177" s="11">
        <v>0.47499999999999998</v>
      </c>
      <c r="N177" s="12">
        <f t="shared" si="38"/>
        <v>1545</v>
      </c>
      <c r="O177" s="56">
        <f t="shared" si="32"/>
        <v>1.03</v>
      </c>
      <c r="P177" s="13">
        <f t="shared" si="33"/>
        <v>1.980198019801982E-2</v>
      </c>
    </row>
    <row r="178" spans="1:16" x14ac:dyDescent="0.2">
      <c r="A178" s="49" t="s">
        <v>460</v>
      </c>
      <c r="B178" s="5">
        <v>1500</v>
      </c>
      <c r="C178" s="8">
        <f t="shared" si="30"/>
        <v>2572.9500000000003</v>
      </c>
      <c r="D178" s="50">
        <v>2.5000000000000001E-2</v>
      </c>
      <c r="E178" s="11">
        <f t="shared" si="34"/>
        <v>8.8749999999999996E-2</v>
      </c>
      <c r="F178" s="11">
        <v>0.4</v>
      </c>
      <c r="G178" s="12">
        <f t="shared" si="35"/>
        <v>1322</v>
      </c>
      <c r="H178" s="13">
        <f t="shared" si="31"/>
        <v>0.8813333333333333</v>
      </c>
      <c r="I178" s="4"/>
      <c r="J178" s="8">
        <f t="shared" si="39"/>
        <v>2623.65</v>
      </c>
      <c r="K178" s="50">
        <v>2.5000000000000001E-2</v>
      </c>
      <c r="L178" s="11">
        <f t="shared" si="37"/>
        <v>8.8749999999999996E-2</v>
      </c>
      <c r="M178" s="11">
        <v>0.4</v>
      </c>
      <c r="N178" s="12">
        <f t="shared" si="38"/>
        <v>1348</v>
      </c>
      <c r="O178" s="56">
        <f t="shared" si="32"/>
        <v>0.89866666666666661</v>
      </c>
      <c r="P178" s="13">
        <f t="shared" si="33"/>
        <v>1.9667170953101332E-2</v>
      </c>
    </row>
    <row r="179" spans="1:16" x14ac:dyDescent="0.2">
      <c r="A179" s="49" t="s">
        <v>461</v>
      </c>
      <c r="B179" s="5">
        <v>1500</v>
      </c>
      <c r="C179" s="8">
        <f t="shared" si="30"/>
        <v>2572.9500000000003</v>
      </c>
      <c r="D179" s="50">
        <v>2.5000000000000001E-2</v>
      </c>
      <c r="E179" s="11">
        <f t="shared" si="34"/>
        <v>8.8749999999999996E-2</v>
      </c>
      <c r="F179" s="19">
        <v>0.47499999999999998</v>
      </c>
      <c r="G179" s="12">
        <f t="shared" si="35"/>
        <v>1515</v>
      </c>
      <c r="H179" s="13">
        <f t="shared" si="31"/>
        <v>1.01</v>
      </c>
      <c r="I179" s="4"/>
      <c r="J179" s="8">
        <f t="shared" si="39"/>
        <v>2623.65</v>
      </c>
      <c r="K179" s="50">
        <v>2.5000000000000001E-2</v>
      </c>
      <c r="L179" s="11">
        <f t="shared" si="37"/>
        <v>8.8749999999999996E-2</v>
      </c>
      <c r="M179" s="47">
        <v>0.46875</v>
      </c>
      <c r="N179" s="12">
        <f t="shared" si="38"/>
        <v>1528</v>
      </c>
      <c r="O179" s="56">
        <f t="shared" si="32"/>
        <v>1.0186666666666666</v>
      </c>
      <c r="P179" s="13">
        <f t="shared" si="33"/>
        <v>8.5808580858086625E-3</v>
      </c>
    </row>
    <row r="180" spans="1:16" x14ac:dyDescent="0.2">
      <c r="A180" s="49" t="s">
        <v>462</v>
      </c>
      <c r="B180" s="5">
        <v>1500</v>
      </c>
      <c r="C180" s="8">
        <f t="shared" si="30"/>
        <v>2572.9500000000003</v>
      </c>
      <c r="D180" s="50">
        <v>2.5000000000000001E-2</v>
      </c>
      <c r="E180" s="11">
        <f t="shared" si="34"/>
        <v>8.8749999999999996E-2</v>
      </c>
      <c r="F180" s="11">
        <v>0.4</v>
      </c>
      <c r="G180" s="12">
        <f t="shared" si="35"/>
        <v>1322</v>
      </c>
      <c r="H180" s="13">
        <f t="shared" si="31"/>
        <v>0.8813333333333333</v>
      </c>
      <c r="I180" s="4"/>
      <c r="J180" s="8">
        <f t="shared" si="39"/>
        <v>2623.65</v>
      </c>
      <c r="K180" s="50">
        <v>2.5000000000000001E-2</v>
      </c>
      <c r="L180" s="11">
        <f t="shared" si="37"/>
        <v>8.8749999999999996E-2</v>
      </c>
      <c r="M180" s="11">
        <v>0.4</v>
      </c>
      <c r="N180" s="12">
        <f t="shared" si="38"/>
        <v>1348</v>
      </c>
      <c r="O180" s="56">
        <f t="shared" si="32"/>
        <v>0.89866666666666661</v>
      </c>
      <c r="P180" s="13">
        <f t="shared" si="33"/>
        <v>1.9667170953101332E-2</v>
      </c>
    </row>
    <row r="181" spans="1:16" x14ac:dyDescent="0.2">
      <c r="A181" s="49" t="s">
        <v>463</v>
      </c>
      <c r="B181" s="5">
        <v>1500</v>
      </c>
      <c r="C181" s="8">
        <f t="shared" si="30"/>
        <v>2572.9500000000003</v>
      </c>
      <c r="D181" s="50">
        <v>2.5000000000000001E-2</v>
      </c>
      <c r="E181" s="11">
        <f t="shared" si="34"/>
        <v>8.8749999999999996E-2</v>
      </c>
      <c r="F181" s="11">
        <v>0.42499999999999999</v>
      </c>
      <c r="G181" s="12">
        <f t="shared" si="35"/>
        <v>1386</v>
      </c>
      <c r="H181" s="13">
        <f t="shared" si="31"/>
        <v>0.92400000000000004</v>
      </c>
      <c r="I181" s="4"/>
      <c r="J181" s="8">
        <f t="shared" si="39"/>
        <v>2623.65</v>
      </c>
      <c r="K181" s="50">
        <v>2.5000000000000001E-2</v>
      </c>
      <c r="L181" s="11">
        <f t="shared" si="37"/>
        <v>8.8749999999999996E-2</v>
      </c>
      <c r="M181" s="11">
        <v>0.42499999999999999</v>
      </c>
      <c r="N181" s="12">
        <f t="shared" si="38"/>
        <v>1413</v>
      </c>
      <c r="O181" s="56">
        <f t="shared" si="32"/>
        <v>0.94199999999999995</v>
      </c>
      <c r="P181" s="13">
        <f t="shared" si="33"/>
        <v>1.9480519480519431E-2</v>
      </c>
    </row>
    <row r="182" spans="1:16" x14ac:dyDescent="0.2">
      <c r="A182" s="49" t="s">
        <v>449</v>
      </c>
      <c r="B182" s="5">
        <v>1500</v>
      </c>
      <c r="C182" s="8">
        <f t="shared" si="30"/>
        <v>2572.9500000000003</v>
      </c>
      <c r="D182" s="50">
        <v>2.5000000000000001E-2</v>
      </c>
      <c r="E182" s="11">
        <f t="shared" si="34"/>
        <v>8.8749999999999996E-2</v>
      </c>
      <c r="F182" s="11">
        <v>0.45</v>
      </c>
      <c r="G182" s="12">
        <f t="shared" si="35"/>
        <v>1451</v>
      </c>
      <c r="H182" s="13">
        <f t="shared" si="31"/>
        <v>0.96733333333333338</v>
      </c>
      <c r="I182" s="4"/>
      <c r="J182" s="8">
        <f t="shared" si="39"/>
        <v>2623.65</v>
      </c>
      <c r="K182" s="50">
        <v>2.5000000000000001E-2</v>
      </c>
      <c r="L182" s="11">
        <f t="shared" si="37"/>
        <v>8.8749999999999996E-2</v>
      </c>
      <c r="M182" s="11">
        <v>0.45</v>
      </c>
      <c r="N182" s="12">
        <f t="shared" si="38"/>
        <v>1479</v>
      </c>
      <c r="O182" s="56">
        <f t="shared" si="32"/>
        <v>0.98599999999999999</v>
      </c>
      <c r="P182" s="13">
        <f t="shared" si="33"/>
        <v>1.9297036526533473E-2</v>
      </c>
    </row>
    <row r="183" spans="1:16" x14ac:dyDescent="0.2">
      <c r="A183" s="49" t="s">
        <v>448</v>
      </c>
      <c r="B183" s="5">
        <v>1500</v>
      </c>
      <c r="C183" s="8">
        <f t="shared" si="30"/>
        <v>2572.9500000000003</v>
      </c>
      <c r="D183" s="50">
        <v>2.5000000000000001E-2</v>
      </c>
      <c r="E183" s="11">
        <f t="shared" si="34"/>
        <v>8.8749999999999996E-2</v>
      </c>
      <c r="F183" s="11">
        <v>0.47499999999999998</v>
      </c>
      <c r="G183" s="12">
        <f t="shared" si="35"/>
        <v>1515</v>
      </c>
      <c r="H183" s="13">
        <f t="shared" si="31"/>
        <v>1.01</v>
      </c>
      <c r="I183" s="4"/>
      <c r="J183" s="8">
        <f t="shared" si="39"/>
        <v>2623.65</v>
      </c>
      <c r="K183" s="50">
        <v>2.5000000000000001E-2</v>
      </c>
      <c r="L183" s="11">
        <f t="shared" si="37"/>
        <v>8.8749999999999996E-2</v>
      </c>
      <c r="M183" s="11">
        <v>0.47499999999999998</v>
      </c>
      <c r="N183" s="12">
        <f t="shared" si="38"/>
        <v>1545</v>
      </c>
      <c r="O183" s="56">
        <f t="shared" si="32"/>
        <v>1.03</v>
      </c>
      <c r="P183" s="13">
        <f t="shared" si="33"/>
        <v>1.980198019801982E-2</v>
      </c>
    </row>
    <row r="184" spans="1:16" x14ac:dyDescent="0.2">
      <c r="A184" s="49" t="s">
        <v>456</v>
      </c>
      <c r="B184" s="5">
        <v>1500</v>
      </c>
      <c r="C184" s="8">
        <f t="shared" si="30"/>
        <v>2572.9500000000003</v>
      </c>
      <c r="D184" s="50">
        <v>2.5000000000000001E-2</v>
      </c>
      <c r="E184" s="11">
        <f t="shared" si="34"/>
        <v>8.8749999999999996E-2</v>
      </c>
      <c r="F184" s="11">
        <v>0.41249999999999998</v>
      </c>
      <c r="G184" s="12">
        <f t="shared" si="35"/>
        <v>1354</v>
      </c>
      <c r="H184" s="13">
        <f t="shared" si="31"/>
        <v>0.90266666666666662</v>
      </c>
      <c r="I184" s="4"/>
      <c r="J184" s="8">
        <f t="shared" si="39"/>
        <v>2623.65</v>
      </c>
      <c r="K184" s="50">
        <v>2.5000000000000001E-2</v>
      </c>
      <c r="L184" s="11">
        <f t="shared" si="37"/>
        <v>8.8749999999999996E-2</v>
      </c>
      <c r="M184" s="11">
        <v>0.41249999999999998</v>
      </c>
      <c r="N184" s="12">
        <f t="shared" si="38"/>
        <v>1381</v>
      </c>
      <c r="O184" s="56">
        <f t="shared" si="32"/>
        <v>0.92066666666666663</v>
      </c>
      <c r="P184" s="13">
        <f t="shared" si="33"/>
        <v>1.9940915805022108E-2</v>
      </c>
    </row>
    <row r="185" spans="1:16" x14ac:dyDescent="0.2">
      <c r="A185" s="49" t="s">
        <v>457</v>
      </c>
      <c r="B185" s="5">
        <v>1500</v>
      </c>
      <c r="C185" s="8">
        <f t="shared" si="30"/>
        <v>2572.9500000000003</v>
      </c>
      <c r="D185" s="50">
        <v>2.5000000000000001E-2</v>
      </c>
      <c r="E185" s="11">
        <f t="shared" si="34"/>
        <v>8.8749999999999996E-2</v>
      </c>
      <c r="F185" s="11">
        <v>0.4375</v>
      </c>
      <c r="G185" s="12">
        <f t="shared" si="35"/>
        <v>1418</v>
      </c>
      <c r="H185" s="13">
        <f t="shared" si="31"/>
        <v>0.94533333333333336</v>
      </c>
      <c r="I185" s="4"/>
      <c r="J185" s="8">
        <f t="shared" si="39"/>
        <v>2623.65</v>
      </c>
      <c r="K185" s="50">
        <v>2.5000000000000001E-2</v>
      </c>
      <c r="L185" s="11">
        <f t="shared" si="37"/>
        <v>8.8749999999999996E-2</v>
      </c>
      <c r="M185" s="11">
        <v>0.4375</v>
      </c>
      <c r="N185" s="12">
        <f t="shared" si="38"/>
        <v>1446</v>
      </c>
      <c r="O185" s="56">
        <f t="shared" si="32"/>
        <v>0.96399999999999997</v>
      </c>
      <c r="P185" s="13">
        <f t="shared" si="33"/>
        <v>1.9746121297602226E-2</v>
      </c>
    </row>
    <row r="186" spans="1:16" x14ac:dyDescent="0.2">
      <c r="A186" s="49" t="s">
        <v>450</v>
      </c>
      <c r="B186" s="5">
        <v>1500</v>
      </c>
      <c r="C186" s="8">
        <f t="shared" si="30"/>
        <v>2572.9500000000003</v>
      </c>
      <c r="D186" s="50">
        <v>2.5000000000000001E-2</v>
      </c>
      <c r="E186" s="11">
        <f t="shared" si="34"/>
        <v>8.8749999999999996E-2</v>
      </c>
      <c r="F186" s="11">
        <v>0.45</v>
      </c>
      <c r="G186" s="12">
        <f t="shared" si="35"/>
        <v>1451</v>
      </c>
      <c r="H186" s="13">
        <f t="shared" si="31"/>
        <v>0.96733333333333338</v>
      </c>
      <c r="I186" s="4"/>
      <c r="J186" s="8">
        <f t="shared" si="39"/>
        <v>2623.65</v>
      </c>
      <c r="K186" s="50">
        <v>2.5000000000000001E-2</v>
      </c>
      <c r="L186" s="11">
        <f t="shared" si="37"/>
        <v>8.8749999999999996E-2</v>
      </c>
      <c r="M186" s="11">
        <v>0.45</v>
      </c>
      <c r="N186" s="12">
        <f t="shared" si="38"/>
        <v>1479</v>
      </c>
      <c r="O186" s="56">
        <f t="shared" si="32"/>
        <v>0.98599999999999999</v>
      </c>
      <c r="P186" s="13">
        <f t="shared" si="33"/>
        <v>1.9297036526533473E-2</v>
      </c>
    </row>
    <row r="187" spans="1:16" x14ac:dyDescent="0.2">
      <c r="A187" s="49" t="s">
        <v>451</v>
      </c>
      <c r="B187" s="5">
        <v>1500</v>
      </c>
      <c r="C187" s="8">
        <f t="shared" si="30"/>
        <v>2572.9500000000003</v>
      </c>
      <c r="D187" s="50">
        <v>2.5000000000000001E-2</v>
      </c>
      <c r="E187" s="11">
        <f t="shared" si="34"/>
        <v>8.8749999999999996E-2</v>
      </c>
      <c r="F187" s="11">
        <v>0.42499999999999999</v>
      </c>
      <c r="G187" s="12">
        <f t="shared" si="35"/>
        <v>1386</v>
      </c>
      <c r="H187" s="13">
        <f t="shared" si="31"/>
        <v>0.92400000000000004</v>
      </c>
      <c r="I187" s="4"/>
      <c r="J187" s="8">
        <f t="shared" si="39"/>
        <v>2623.65</v>
      </c>
      <c r="K187" s="50">
        <v>2.5000000000000001E-2</v>
      </c>
      <c r="L187" s="11">
        <f t="shared" si="37"/>
        <v>8.8749999999999996E-2</v>
      </c>
      <c r="M187" s="11">
        <v>0.42499999999999999</v>
      </c>
      <c r="N187" s="12">
        <f t="shared" si="38"/>
        <v>1413</v>
      </c>
      <c r="O187" s="56">
        <f t="shared" si="32"/>
        <v>0.94199999999999995</v>
      </c>
      <c r="P187" s="13">
        <f t="shared" si="33"/>
        <v>1.9480519480519431E-2</v>
      </c>
    </row>
    <row r="188" spans="1:16" x14ac:dyDescent="0.2">
      <c r="A188" s="49" t="s">
        <v>452</v>
      </c>
      <c r="B188" s="5">
        <v>1500</v>
      </c>
      <c r="C188" s="8">
        <f t="shared" si="30"/>
        <v>2572.9500000000003</v>
      </c>
      <c r="D188" s="50">
        <v>2.5000000000000001E-2</v>
      </c>
      <c r="E188" s="11">
        <f t="shared" si="34"/>
        <v>8.8749999999999996E-2</v>
      </c>
      <c r="F188" s="11">
        <v>0.5</v>
      </c>
      <c r="G188" s="12">
        <f t="shared" si="35"/>
        <v>1579</v>
      </c>
      <c r="H188" s="13">
        <f t="shared" si="31"/>
        <v>1.0526666666666666</v>
      </c>
      <c r="I188" s="4"/>
      <c r="J188" s="8">
        <f t="shared" si="39"/>
        <v>2623.65</v>
      </c>
      <c r="K188" s="50">
        <v>2.5000000000000001E-2</v>
      </c>
      <c r="L188" s="11">
        <f t="shared" si="37"/>
        <v>8.8749999999999996E-2</v>
      </c>
      <c r="M188" s="11">
        <v>0.5</v>
      </c>
      <c r="N188" s="12">
        <f t="shared" si="38"/>
        <v>1610</v>
      </c>
      <c r="O188" s="56">
        <f t="shared" si="32"/>
        <v>1.0733333333333333</v>
      </c>
      <c r="P188" s="13">
        <f t="shared" si="33"/>
        <v>1.9632678910703083E-2</v>
      </c>
    </row>
    <row r="189" spans="1:16" x14ac:dyDescent="0.2">
      <c r="A189" s="49" t="s">
        <v>453</v>
      </c>
      <c r="B189" s="5">
        <v>1500</v>
      </c>
      <c r="C189" s="8">
        <f t="shared" si="30"/>
        <v>2572.9500000000003</v>
      </c>
      <c r="D189" s="50">
        <v>2.5000000000000001E-2</v>
      </c>
      <c r="E189" s="11">
        <f t="shared" si="34"/>
        <v>8.8749999999999996E-2</v>
      </c>
      <c r="F189" s="11">
        <v>0.375</v>
      </c>
      <c r="G189" s="12">
        <f t="shared" si="35"/>
        <v>1258</v>
      </c>
      <c r="H189" s="13">
        <f t="shared" si="31"/>
        <v>0.83866666666666667</v>
      </c>
      <c r="I189" s="4"/>
      <c r="J189" s="8">
        <f t="shared" si="39"/>
        <v>2623.65</v>
      </c>
      <c r="K189" s="50">
        <v>2.5000000000000001E-2</v>
      </c>
      <c r="L189" s="11">
        <f t="shared" si="37"/>
        <v>8.8749999999999996E-2</v>
      </c>
      <c r="M189" s="11">
        <v>0.375</v>
      </c>
      <c r="N189" s="12">
        <f t="shared" si="38"/>
        <v>1282</v>
      </c>
      <c r="O189" s="56">
        <f t="shared" si="32"/>
        <v>0.85466666666666669</v>
      </c>
      <c r="P189" s="13">
        <f t="shared" si="33"/>
        <v>1.9077901430842648E-2</v>
      </c>
    </row>
    <row r="190" spans="1:16" x14ac:dyDescent="0.2">
      <c r="A190" s="49" t="s">
        <v>454</v>
      </c>
      <c r="B190" s="5">
        <v>1500</v>
      </c>
      <c r="C190" s="8">
        <f t="shared" si="30"/>
        <v>2572.9500000000003</v>
      </c>
      <c r="D190" s="50">
        <v>2.5000000000000001E-2</v>
      </c>
      <c r="E190" s="11">
        <f t="shared" si="34"/>
        <v>8.8749999999999996E-2</v>
      </c>
      <c r="F190" s="11">
        <v>0.32500000000000001</v>
      </c>
      <c r="G190" s="12">
        <f t="shared" si="35"/>
        <v>1129</v>
      </c>
      <c r="H190" s="13">
        <f t="shared" si="31"/>
        <v>0.75266666666666671</v>
      </c>
      <c r="I190" s="4"/>
      <c r="J190" s="8">
        <f t="shared" si="39"/>
        <v>2623.65</v>
      </c>
      <c r="K190" s="50">
        <v>2.5000000000000001E-2</v>
      </c>
      <c r="L190" s="11">
        <f t="shared" si="37"/>
        <v>8.8749999999999996E-2</v>
      </c>
      <c r="M190" s="11">
        <v>0.32500000000000001</v>
      </c>
      <c r="N190" s="12">
        <f t="shared" si="38"/>
        <v>1151</v>
      </c>
      <c r="O190" s="56">
        <f t="shared" si="32"/>
        <v>0.76733333333333331</v>
      </c>
      <c r="P190" s="13">
        <f t="shared" si="33"/>
        <v>1.9486271036315284E-2</v>
      </c>
    </row>
    <row r="191" spans="1:16" x14ac:dyDescent="0.2">
      <c r="A191" s="49" t="s">
        <v>455</v>
      </c>
      <c r="B191" s="5">
        <v>1500</v>
      </c>
      <c r="C191" s="8">
        <f t="shared" si="30"/>
        <v>2572.9500000000003</v>
      </c>
      <c r="D191" s="50">
        <v>2.5000000000000001E-2</v>
      </c>
      <c r="E191" s="11">
        <f t="shared" si="34"/>
        <v>8.8749999999999996E-2</v>
      </c>
      <c r="F191" s="11">
        <v>0.47499999999999998</v>
      </c>
      <c r="G191" s="12">
        <f t="shared" si="35"/>
        <v>1515</v>
      </c>
      <c r="H191" s="13">
        <f t="shared" si="31"/>
        <v>1.01</v>
      </c>
      <c r="I191" s="4"/>
      <c r="J191" s="8">
        <f t="shared" si="39"/>
        <v>2623.65</v>
      </c>
      <c r="K191" s="50">
        <v>2.5000000000000001E-2</v>
      </c>
      <c r="L191" s="11">
        <f t="shared" si="37"/>
        <v>8.8749999999999996E-2</v>
      </c>
      <c r="M191" s="11">
        <v>0.47499999999999998</v>
      </c>
      <c r="N191" s="12">
        <f t="shared" si="38"/>
        <v>1545</v>
      </c>
      <c r="O191" s="56">
        <f t="shared" si="32"/>
        <v>1.03</v>
      </c>
      <c r="P191" s="13">
        <f t="shared" si="33"/>
        <v>1.980198019801982E-2</v>
      </c>
    </row>
    <row r="192" spans="1:16" x14ac:dyDescent="0.2">
      <c r="A192" s="49" t="s">
        <v>432</v>
      </c>
      <c r="B192" s="5">
        <v>1500</v>
      </c>
      <c r="C192" s="8">
        <f t="shared" si="30"/>
        <v>2572.9500000000003</v>
      </c>
      <c r="D192" s="50">
        <v>2.5000000000000001E-2</v>
      </c>
      <c r="E192" s="11">
        <f t="shared" si="34"/>
        <v>8.8749999999999996E-2</v>
      </c>
      <c r="F192" s="11">
        <v>0.40625</v>
      </c>
      <c r="G192" s="12">
        <f t="shared" si="35"/>
        <v>1338</v>
      </c>
      <c r="H192" s="13">
        <f t="shared" si="31"/>
        <v>0.89200000000000002</v>
      </c>
      <c r="I192" s="4"/>
      <c r="J192" s="8">
        <f t="shared" si="39"/>
        <v>2623.65</v>
      </c>
      <c r="K192" s="50">
        <v>2.5000000000000001E-2</v>
      </c>
      <c r="L192" s="11">
        <f t="shared" si="37"/>
        <v>8.8749999999999996E-2</v>
      </c>
      <c r="M192" s="11">
        <v>0.40625</v>
      </c>
      <c r="N192" s="12">
        <f t="shared" si="38"/>
        <v>1364</v>
      </c>
      <c r="O192" s="56">
        <f t="shared" si="32"/>
        <v>0.90933333333333333</v>
      </c>
      <c r="P192" s="13">
        <f t="shared" si="33"/>
        <v>1.9431988041853421E-2</v>
      </c>
    </row>
    <row r="193" spans="1:16" x14ac:dyDescent="0.2">
      <c r="A193" s="49" t="s">
        <v>433</v>
      </c>
      <c r="B193" s="5">
        <v>1500</v>
      </c>
      <c r="C193" s="8">
        <f t="shared" si="30"/>
        <v>2572.9500000000003</v>
      </c>
      <c r="D193" s="50">
        <v>2.5000000000000001E-2</v>
      </c>
      <c r="E193" s="11">
        <f t="shared" si="34"/>
        <v>8.8749999999999996E-2</v>
      </c>
      <c r="F193" s="19">
        <v>0.49375000000000002</v>
      </c>
      <c r="G193" s="12">
        <f t="shared" si="35"/>
        <v>1563</v>
      </c>
      <c r="H193" s="13">
        <f t="shared" si="31"/>
        <v>1.042</v>
      </c>
      <c r="I193" s="4"/>
      <c r="J193" s="8">
        <f t="shared" si="39"/>
        <v>2623.65</v>
      </c>
      <c r="K193" s="50">
        <v>2.5000000000000001E-2</v>
      </c>
      <c r="L193" s="11">
        <f t="shared" si="37"/>
        <v>8.8749999999999996E-2</v>
      </c>
      <c r="M193" s="47">
        <v>0.48749999999999999</v>
      </c>
      <c r="N193" s="12">
        <f t="shared" si="38"/>
        <v>1577</v>
      </c>
      <c r="O193" s="56">
        <f t="shared" si="32"/>
        <v>1.0513333333333332</v>
      </c>
      <c r="P193" s="13">
        <f t="shared" si="33"/>
        <v>8.9571337172105192E-3</v>
      </c>
    </row>
    <row r="194" spans="1:16" x14ac:dyDescent="0.2">
      <c r="A194" s="49" t="s">
        <v>434</v>
      </c>
      <c r="B194" s="5">
        <v>1500</v>
      </c>
      <c r="C194" s="8">
        <f t="shared" si="30"/>
        <v>2572.9500000000003</v>
      </c>
      <c r="D194" s="50">
        <v>2.5000000000000001E-2</v>
      </c>
      <c r="E194" s="11">
        <f t="shared" si="34"/>
        <v>8.8749999999999996E-2</v>
      </c>
      <c r="F194" s="11">
        <v>0.45250000000000001</v>
      </c>
      <c r="G194" s="12">
        <f t="shared" si="35"/>
        <v>1457</v>
      </c>
      <c r="H194" s="13">
        <f t="shared" si="31"/>
        <v>0.97133333333333338</v>
      </c>
      <c r="I194" s="4"/>
      <c r="J194" s="8">
        <f t="shared" si="39"/>
        <v>2623.65</v>
      </c>
      <c r="K194" s="50">
        <v>2.5000000000000001E-2</v>
      </c>
      <c r="L194" s="11">
        <f t="shared" si="37"/>
        <v>8.8749999999999996E-2</v>
      </c>
      <c r="M194" s="11">
        <v>0.45250000000000001</v>
      </c>
      <c r="N194" s="12">
        <f t="shared" si="38"/>
        <v>1486</v>
      </c>
      <c r="O194" s="56">
        <f t="shared" si="32"/>
        <v>0.9906666666666667</v>
      </c>
      <c r="P194" s="13">
        <f t="shared" si="33"/>
        <v>1.9903912148249825E-2</v>
      </c>
    </row>
    <row r="195" spans="1:16" x14ac:dyDescent="0.2">
      <c r="A195" s="49" t="s">
        <v>435</v>
      </c>
      <c r="B195" s="5">
        <v>1500</v>
      </c>
      <c r="C195" s="8">
        <f t="shared" si="30"/>
        <v>2572.9500000000003</v>
      </c>
      <c r="D195" s="50">
        <v>2.5000000000000001E-2</v>
      </c>
      <c r="E195" s="11">
        <f t="shared" si="34"/>
        <v>8.8749999999999996E-2</v>
      </c>
      <c r="F195" s="11">
        <v>0.375</v>
      </c>
      <c r="G195" s="12">
        <f t="shared" si="35"/>
        <v>1258</v>
      </c>
      <c r="H195" s="13">
        <f t="shared" si="31"/>
        <v>0.83866666666666667</v>
      </c>
      <c r="I195" s="4"/>
      <c r="J195" s="8">
        <f t="shared" si="39"/>
        <v>2623.65</v>
      </c>
      <c r="K195" s="50">
        <v>2.5000000000000001E-2</v>
      </c>
      <c r="L195" s="11">
        <f t="shared" si="37"/>
        <v>8.8749999999999996E-2</v>
      </c>
      <c r="M195" s="11">
        <v>0.375</v>
      </c>
      <c r="N195" s="12">
        <f t="shared" si="38"/>
        <v>1282</v>
      </c>
      <c r="O195" s="56">
        <f t="shared" si="32"/>
        <v>0.85466666666666669</v>
      </c>
      <c r="P195" s="13">
        <f t="shared" si="33"/>
        <v>1.9077901430842648E-2</v>
      </c>
    </row>
    <row r="196" spans="1:16" x14ac:dyDescent="0.2">
      <c r="A196" s="49" t="s">
        <v>436</v>
      </c>
      <c r="B196" s="5">
        <v>1500</v>
      </c>
      <c r="C196" s="8">
        <f t="shared" si="30"/>
        <v>2572.9500000000003</v>
      </c>
      <c r="D196" s="50">
        <v>2.5000000000000001E-2</v>
      </c>
      <c r="E196" s="11">
        <f t="shared" si="34"/>
        <v>8.8749999999999996E-2</v>
      </c>
      <c r="F196" s="11">
        <v>0.55000000000000004</v>
      </c>
      <c r="G196" s="12">
        <f t="shared" si="35"/>
        <v>1708</v>
      </c>
      <c r="H196" s="13">
        <f t="shared" si="31"/>
        <v>1.1386666666666667</v>
      </c>
      <c r="I196" s="4"/>
      <c r="J196" s="8">
        <f t="shared" si="39"/>
        <v>2623.65</v>
      </c>
      <c r="K196" s="50">
        <v>2.5000000000000001E-2</v>
      </c>
      <c r="L196" s="11">
        <f t="shared" si="37"/>
        <v>8.8749999999999996E-2</v>
      </c>
      <c r="M196" s="11">
        <v>0.55000000000000004</v>
      </c>
      <c r="N196" s="12">
        <f t="shared" si="38"/>
        <v>1741</v>
      </c>
      <c r="O196" s="56">
        <f t="shared" si="32"/>
        <v>1.1606666666666667</v>
      </c>
      <c r="P196" s="13">
        <f t="shared" si="33"/>
        <v>1.9320843091334972E-2</v>
      </c>
    </row>
    <row r="197" spans="1:16" x14ac:dyDescent="0.2">
      <c r="A197" s="49" t="s">
        <v>437</v>
      </c>
      <c r="B197" s="5">
        <v>1500</v>
      </c>
      <c r="C197" s="8">
        <f t="shared" si="30"/>
        <v>2572.9500000000003</v>
      </c>
      <c r="D197" s="50">
        <v>2.5000000000000001E-2</v>
      </c>
      <c r="E197" s="11">
        <f t="shared" si="34"/>
        <v>8.8749999999999996E-2</v>
      </c>
      <c r="F197" s="11">
        <v>0.42499999999999999</v>
      </c>
      <c r="G197" s="12">
        <f t="shared" si="35"/>
        <v>1386</v>
      </c>
      <c r="H197" s="13">
        <f t="shared" si="31"/>
        <v>0.92400000000000004</v>
      </c>
      <c r="I197" s="4"/>
      <c r="J197" s="8">
        <f t="shared" si="39"/>
        <v>2623.65</v>
      </c>
      <c r="K197" s="50">
        <v>2.5000000000000001E-2</v>
      </c>
      <c r="L197" s="11">
        <f t="shared" si="37"/>
        <v>8.8749999999999996E-2</v>
      </c>
      <c r="M197" s="11">
        <v>0.42499999999999999</v>
      </c>
      <c r="N197" s="12">
        <f t="shared" si="38"/>
        <v>1413</v>
      </c>
      <c r="O197" s="56">
        <f t="shared" si="32"/>
        <v>0.94199999999999995</v>
      </c>
      <c r="P197" s="13">
        <f t="shared" si="33"/>
        <v>1.9480519480519431E-2</v>
      </c>
    </row>
    <row r="198" spans="1:16" x14ac:dyDescent="0.2">
      <c r="A198" s="49" t="s">
        <v>431</v>
      </c>
      <c r="B198" s="5">
        <v>1500</v>
      </c>
      <c r="C198" s="8">
        <f t="shared" si="30"/>
        <v>2572.9500000000003</v>
      </c>
      <c r="D198" s="50">
        <v>2.5000000000000001E-2</v>
      </c>
      <c r="E198" s="11">
        <f t="shared" si="34"/>
        <v>8.8749999999999996E-2</v>
      </c>
      <c r="F198" s="11">
        <v>0.35</v>
      </c>
      <c r="G198" s="12">
        <f t="shared" si="35"/>
        <v>1193</v>
      </c>
      <c r="H198" s="13">
        <f t="shared" si="31"/>
        <v>0.79533333333333334</v>
      </c>
      <c r="I198" s="4"/>
      <c r="J198" s="8">
        <f t="shared" si="39"/>
        <v>2623.65</v>
      </c>
      <c r="K198" s="50">
        <v>2.5000000000000001E-2</v>
      </c>
      <c r="L198" s="11">
        <f t="shared" si="37"/>
        <v>8.8749999999999996E-2</v>
      </c>
      <c r="M198" s="11">
        <v>0.35</v>
      </c>
      <c r="N198" s="12">
        <f t="shared" si="38"/>
        <v>1217</v>
      </c>
      <c r="O198" s="56">
        <f t="shared" si="32"/>
        <v>0.81133333333333335</v>
      </c>
      <c r="P198" s="13">
        <f t="shared" si="33"/>
        <v>2.0117351215423351E-2</v>
      </c>
    </row>
    <row r="199" spans="1:16" x14ac:dyDescent="0.2">
      <c r="A199" s="49" t="s">
        <v>430</v>
      </c>
      <c r="B199" s="5">
        <v>1500</v>
      </c>
      <c r="C199" s="8">
        <f t="shared" si="30"/>
        <v>2572.9500000000003</v>
      </c>
      <c r="D199" s="50">
        <v>2.5000000000000001E-2</v>
      </c>
      <c r="E199" s="11">
        <f t="shared" si="34"/>
        <v>8.8749999999999996E-2</v>
      </c>
      <c r="F199" s="11">
        <v>0.4375</v>
      </c>
      <c r="G199" s="12">
        <f t="shared" si="35"/>
        <v>1418</v>
      </c>
      <c r="H199" s="13">
        <f t="shared" si="31"/>
        <v>0.94533333333333336</v>
      </c>
      <c r="I199" s="4"/>
      <c r="J199" s="8">
        <f t="shared" si="39"/>
        <v>2623.65</v>
      </c>
      <c r="K199" s="50">
        <v>2.5000000000000001E-2</v>
      </c>
      <c r="L199" s="11">
        <f t="shared" si="37"/>
        <v>8.8749999999999996E-2</v>
      </c>
      <c r="M199" s="11">
        <v>0.4375</v>
      </c>
      <c r="N199" s="12">
        <f t="shared" si="38"/>
        <v>1446</v>
      </c>
      <c r="O199" s="56">
        <f t="shared" si="32"/>
        <v>0.96399999999999997</v>
      </c>
      <c r="P199" s="13">
        <f t="shared" si="33"/>
        <v>1.9746121297602226E-2</v>
      </c>
    </row>
    <row r="200" spans="1:16" x14ac:dyDescent="0.2">
      <c r="A200" s="49" t="s">
        <v>429</v>
      </c>
      <c r="B200" s="5">
        <v>1500</v>
      </c>
      <c r="C200" s="8">
        <f t="shared" si="30"/>
        <v>2572.9500000000003</v>
      </c>
      <c r="D200" s="50">
        <v>2.5000000000000001E-2</v>
      </c>
      <c r="E200" s="11">
        <f t="shared" si="34"/>
        <v>8.8749999999999996E-2</v>
      </c>
      <c r="F200" s="11">
        <v>0.48</v>
      </c>
      <c r="G200" s="12">
        <f t="shared" si="35"/>
        <v>1528</v>
      </c>
      <c r="H200" s="13">
        <f t="shared" si="31"/>
        <v>1.0186666666666666</v>
      </c>
      <c r="I200" s="4"/>
      <c r="J200" s="8">
        <f t="shared" si="39"/>
        <v>2623.65</v>
      </c>
      <c r="K200" s="50">
        <v>2.5000000000000001E-2</v>
      </c>
      <c r="L200" s="11">
        <f t="shared" si="37"/>
        <v>8.8749999999999996E-2</v>
      </c>
      <c r="M200" s="11">
        <v>0.48</v>
      </c>
      <c r="N200" s="12">
        <f t="shared" si="38"/>
        <v>1558</v>
      </c>
      <c r="O200" s="56">
        <f t="shared" si="32"/>
        <v>1.0386666666666666</v>
      </c>
      <c r="P200" s="13">
        <f t="shared" si="33"/>
        <v>1.963350785340312E-2</v>
      </c>
    </row>
    <row r="201" spans="1:16" x14ac:dyDescent="0.2">
      <c r="A201" s="49" t="s">
        <v>438</v>
      </c>
      <c r="B201" s="5">
        <v>1500</v>
      </c>
      <c r="C201" s="8">
        <f t="shared" si="30"/>
        <v>2572.9500000000003</v>
      </c>
      <c r="D201" s="50">
        <v>2.5000000000000001E-2</v>
      </c>
      <c r="E201" s="11">
        <f t="shared" si="34"/>
        <v>8.8749999999999996E-2</v>
      </c>
      <c r="F201" s="11">
        <v>0.5</v>
      </c>
      <c r="G201" s="12">
        <f t="shared" si="35"/>
        <v>1579</v>
      </c>
      <c r="H201" s="13">
        <f t="shared" si="31"/>
        <v>1.0526666666666666</v>
      </c>
      <c r="I201" s="4"/>
      <c r="J201" s="8">
        <f t="shared" si="39"/>
        <v>2623.65</v>
      </c>
      <c r="K201" s="50">
        <v>2.5000000000000001E-2</v>
      </c>
      <c r="L201" s="11">
        <f t="shared" si="37"/>
        <v>8.8749999999999996E-2</v>
      </c>
      <c r="M201" s="11">
        <v>0.5</v>
      </c>
      <c r="N201" s="12">
        <f t="shared" si="38"/>
        <v>1610</v>
      </c>
      <c r="O201" s="56">
        <f t="shared" si="32"/>
        <v>1.0733333333333333</v>
      </c>
      <c r="P201" s="13">
        <f t="shared" si="33"/>
        <v>1.9632678910703083E-2</v>
      </c>
    </row>
    <row r="202" spans="1:16" x14ac:dyDescent="0.2">
      <c r="A202" s="49" t="s">
        <v>439</v>
      </c>
      <c r="B202" s="5">
        <v>1500</v>
      </c>
      <c r="C202" s="8">
        <f t="shared" si="30"/>
        <v>2572.9500000000003</v>
      </c>
      <c r="D202" s="50">
        <v>2.5000000000000001E-2</v>
      </c>
      <c r="E202" s="11">
        <f t="shared" si="34"/>
        <v>8.8749999999999996E-2</v>
      </c>
      <c r="F202" s="11">
        <v>0.4</v>
      </c>
      <c r="G202" s="12">
        <f t="shared" si="35"/>
        <v>1322</v>
      </c>
      <c r="H202" s="13">
        <f t="shared" si="31"/>
        <v>0.8813333333333333</v>
      </c>
      <c r="I202" s="4"/>
      <c r="J202" s="8">
        <f t="shared" si="39"/>
        <v>2623.65</v>
      </c>
      <c r="K202" s="50">
        <v>2.5000000000000001E-2</v>
      </c>
      <c r="L202" s="11">
        <f t="shared" si="37"/>
        <v>8.8749999999999996E-2</v>
      </c>
      <c r="M202" s="11">
        <v>0.4</v>
      </c>
      <c r="N202" s="12">
        <f t="shared" si="38"/>
        <v>1348</v>
      </c>
      <c r="O202" s="56">
        <f t="shared" si="32"/>
        <v>0.89866666666666661</v>
      </c>
      <c r="P202" s="13">
        <f t="shared" si="33"/>
        <v>1.9667170953101332E-2</v>
      </c>
    </row>
    <row r="203" spans="1:16" x14ac:dyDescent="0.2">
      <c r="A203" s="49" t="s">
        <v>440</v>
      </c>
      <c r="B203" s="5">
        <v>1500</v>
      </c>
      <c r="C203" s="8">
        <f t="shared" si="30"/>
        <v>2572.9500000000003</v>
      </c>
      <c r="D203" s="50">
        <v>2.5000000000000001E-2</v>
      </c>
      <c r="E203" s="11">
        <f t="shared" si="34"/>
        <v>8.8749999999999996E-2</v>
      </c>
      <c r="F203" s="11">
        <v>0.5</v>
      </c>
      <c r="G203" s="12">
        <f t="shared" si="35"/>
        <v>1579</v>
      </c>
      <c r="H203" s="13">
        <f t="shared" si="31"/>
        <v>1.0526666666666666</v>
      </c>
      <c r="I203" s="4"/>
      <c r="J203" s="8">
        <f t="shared" si="39"/>
        <v>2623.65</v>
      </c>
      <c r="K203" s="50">
        <v>2.5000000000000001E-2</v>
      </c>
      <c r="L203" s="11">
        <f t="shared" si="37"/>
        <v>8.8749999999999996E-2</v>
      </c>
      <c r="M203" s="11">
        <v>0.5</v>
      </c>
      <c r="N203" s="12">
        <f t="shared" si="38"/>
        <v>1610</v>
      </c>
      <c r="O203" s="56">
        <f t="shared" si="32"/>
        <v>1.0733333333333333</v>
      </c>
      <c r="P203" s="13">
        <f t="shared" si="33"/>
        <v>1.9632678910703083E-2</v>
      </c>
    </row>
    <row r="204" spans="1:16" x14ac:dyDescent="0.2">
      <c r="A204" s="49" t="s">
        <v>441</v>
      </c>
      <c r="B204" s="5">
        <v>1500</v>
      </c>
      <c r="C204" s="8">
        <f t="shared" si="30"/>
        <v>2572.9500000000003</v>
      </c>
      <c r="D204" s="50">
        <v>2.5000000000000001E-2</v>
      </c>
      <c r="E204" s="11">
        <f t="shared" si="34"/>
        <v>8.8749999999999996E-2</v>
      </c>
      <c r="F204" s="11">
        <v>0.45</v>
      </c>
      <c r="G204" s="12">
        <f t="shared" si="35"/>
        <v>1451</v>
      </c>
      <c r="H204" s="13">
        <f t="shared" si="31"/>
        <v>0.96733333333333338</v>
      </c>
      <c r="I204" s="4"/>
      <c r="J204" s="8">
        <f t="shared" si="39"/>
        <v>2623.65</v>
      </c>
      <c r="K204" s="50">
        <v>2.5000000000000001E-2</v>
      </c>
      <c r="L204" s="11">
        <f t="shared" si="37"/>
        <v>8.8749999999999996E-2</v>
      </c>
      <c r="M204" s="11">
        <v>0.45</v>
      </c>
      <c r="N204" s="12">
        <f t="shared" si="38"/>
        <v>1479</v>
      </c>
      <c r="O204" s="56">
        <f t="shared" si="32"/>
        <v>0.98599999999999999</v>
      </c>
      <c r="P204" s="13">
        <f t="shared" si="33"/>
        <v>1.9297036526533473E-2</v>
      </c>
    </row>
    <row r="205" spans="1:16" x14ac:dyDescent="0.2">
      <c r="A205" s="49" t="s">
        <v>442</v>
      </c>
      <c r="B205" s="5">
        <v>1500</v>
      </c>
      <c r="C205" s="8">
        <f t="shared" si="30"/>
        <v>2572.9500000000003</v>
      </c>
      <c r="D205" s="50">
        <v>2.5000000000000001E-2</v>
      </c>
      <c r="E205" s="11">
        <f t="shared" si="34"/>
        <v>8.8749999999999996E-2</v>
      </c>
      <c r="F205" s="11">
        <v>0.4</v>
      </c>
      <c r="G205" s="12">
        <f t="shared" si="35"/>
        <v>1322</v>
      </c>
      <c r="H205" s="13">
        <f t="shared" si="31"/>
        <v>0.8813333333333333</v>
      </c>
      <c r="I205" s="4"/>
      <c r="J205" s="8">
        <f t="shared" si="39"/>
        <v>2623.65</v>
      </c>
      <c r="K205" s="50">
        <v>2.5000000000000001E-2</v>
      </c>
      <c r="L205" s="11">
        <f t="shared" si="37"/>
        <v>8.8749999999999996E-2</v>
      </c>
      <c r="M205" s="11">
        <v>0.4</v>
      </c>
      <c r="N205" s="12">
        <f t="shared" si="38"/>
        <v>1348</v>
      </c>
      <c r="O205" s="56">
        <f t="shared" si="32"/>
        <v>0.89866666666666661</v>
      </c>
      <c r="P205" s="13">
        <f t="shared" si="33"/>
        <v>1.9667170953101332E-2</v>
      </c>
    </row>
    <row r="206" spans="1:16" x14ac:dyDescent="0.2">
      <c r="A206" s="49" t="s">
        <v>443</v>
      </c>
      <c r="B206" s="5">
        <v>1500</v>
      </c>
      <c r="C206" s="8">
        <f t="shared" si="30"/>
        <v>2572.9500000000003</v>
      </c>
      <c r="D206" s="50">
        <v>2.5000000000000001E-2</v>
      </c>
      <c r="E206" s="11">
        <f t="shared" si="34"/>
        <v>8.8749999999999996E-2</v>
      </c>
      <c r="F206" s="11">
        <v>0.4</v>
      </c>
      <c r="G206" s="12">
        <f t="shared" si="35"/>
        <v>1322</v>
      </c>
      <c r="H206" s="13">
        <f t="shared" si="31"/>
        <v>0.8813333333333333</v>
      </c>
      <c r="I206" s="4"/>
      <c r="J206" s="8">
        <f t="shared" si="39"/>
        <v>2623.65</v>
      </c>
      <c r="K206" s="50">
        <v>2.5000000000000001E-2</v>
      </c>
      <c r="L206" s="11">
        <f t="shared" si="37"/>
        <v>8.8749999999999996E-2</v>
      </c>
      <c r="M206" s="11">
        <v>0.4</v>
      </c>
      <c r="N206" s="12">
        <f t="shared" si="38"/>
        <v>1348</v>
      </c>
      <c r="O206" s="56">
        <f t="shared" si="32"/>
        <v>0.89866666666666661</v>
      </c>
      <c r="P206" s="13">
        <f t="shared" si="33"/>
        <v>1.9667170953101332E-2</v>
      </c>
    </row>
    <row r="207" spans="1:16" x14ac:dyDescent="0.2">
      <c r="A207" s="49" t="s">
        <v>444</v>
      </c>
      <c r="B207" s="5">
        <v>1500</v>
      </c>
      <c r="C207" s="8">
        <f t="shared" si="30"/>
        <v>2572.9500000000003</v>
      </c>
      <c r="D207" s="50">
        <v>2.5000000000000001E-2</v>
      </c>
      <c r="E207" s="11">
        <f t="shared" si="34"/>
        <v>8.8749999999999996E-2</v>
      </c>
      <c r="F207" s="11">
        <v>0.375</v>
      </c>
      <c r="G207" s="12">
        <f t="shared" si="35"/>
        <v>1258</v>
      </c>
      <c r="H207" s="13">
        <f t="shared" si="31"/>
        <v>0.83866666666666667</v>
      </c>
      <c r="I207" s="4"/>
      <c r="J207" s="8">
        <f t="shared" si="39"/>
        <v>2623.65</v>
      </c>
      <c r="K207" s="50">
        <v>2.5000000000000001E-2</v>
      </c>
      <c r="L207" s="11">
        <f t="shared" si="37"/>
        <v>8.8749999999999996E-2</v>
      </c>
      <c r="M207" s="11">
        <v>0.375</v>
      </c>
      <c r="N207" s="12">
        <f t="shared" si="38"/>
        <v>1282</v>
      </c>
      <c r="O207" s="56">
        <f t="shared" si="32"/>
        <v>0.85466666666666669</v>
      </c>
      <c r="P207" s="13">
        <f t="shared" si="33"/>
        <v>1.9077901430842648E-2</v>
      </c>
    </row>
    <row r="208" spans="1:16" x14ac:dyDescent="0.2">
      <c r="A208" s="49" t="s">
        <v>445</v>
      </c>
      <c r="B208" s="5">
        <v>1500</v>
      </c>
      <c r="C208" s="8">
        <f t="shared" si="30"/>
        <v>2572.9500000000003</v>
      </c>
      <c r="D208" s="50">
        <v>2.5000000000000001E-2</v>
      </c>
      <c r="E208" s="11">
        <f t="shared" si="34"/>
        <v>8.8749999999999996E-2</v>
      </c>
      <c r="F208" s="11">
        <v>0.47499999999999998</v>
      </c>
      <c r="G208" s="12">
        <f t="shared" si="35"/>
        <v>1515</v>
      </c>
      <c r="H208" s="13">
        <f t="shared" si="31"/>
        <v>1.01</v>
      </c>
      <c r="I208" s="4"/>
      <c r="J208" s="8">
        <f t="shared" si="39"/>
        <v>2623.65</v>
      </c>
      <c r="K208" s="50">
        <v>2.5000000000000001E-2</v>
      </c>
      <c r="L208" s="11">
        <f t="shared" si="37"/>
        <v>8.8749999999999996E-2</v>
      </c>
      <c r="M208" s="11">
        <v>0.47499999999999998</v>
      </c>
      <c r="N208" s="12">
        <f t="shared" si="38"/>
        <v>1545</v>
      </c>
      <c r="O208" s="56">
        <f t="shared" si="32"/>
        <v>1.03</v>
      </c>
      <c r="P208" s="13">
        <f t="shared" si="33"/>
        <v>1.980198019801982E-2</v>
      </c>
    </row>
    <row r="209" spans="1:16" x14ac:dyDescent="0.2">
      <c r="A209" s="49" t="s">
        <v>446</v>
      </c>
      <c r="B209" s="5">
        <v>1500</v>
      </c>
      <c r="C209" s="8">
        <f t="shared" si="30"/>
        <v>2572.9500000000003</v>
      </c>
      <c r="D209" s="50">
        <v>2.5000000000000001E-2</v>
      </c>
      <c r="E209" s="11">
        <f t="shared" si="34"/>
        <v>8.8749999999999996E-2</v>
      </c>
      <c r="F209" s="11">
        <v>0.45</v>
      </c>
      <c r="G209" s="12">
        <f t="shared" si="35"/>
        <v>1451</v>
      </c>
      <c r="H209" s="13">
        <f t="shared" si="31"/>
        <v>0.96733333333333338</v>
      </c>
      <c r="I209" s="4"/>
      <c r="J209" s="8">
        <f t="shared" si="39"/>
        <v>2623.65</v>
      </c>
      <c r="K209" s="50">
        <v>2.5000000000000001E-2</v>
      </c>
      <c r="L209" s="11">
        <f t="shared" si="37"/>
        <v>8.8749999999999996E-2</v>
      </c>
      <c r="M209" s="11">
        <v>0.45</v>
      </c>
      <c r="N209" s="12">
        <f t="shared" si="38"/>
        <v>1479</v>
      </c>
      <c r="O209" s="56">
        <f t="shared" si="32"/>
        <v>0.98599999999999999</v>
      </c>
      <c r="P209" s="13">
        <f t="shared" si="33"/>
        <v>1.9297036526533473E-2</v>
      </c>
    </row>
    <row r="210" spans="1:16" x14ac:dyDescent="0.2">
      <c r="A210" s="49" t="s">
        <v>447</v>
      </c>
      <c r="B210" s="5">
        <v>1500</v>
      </c>
      <c r="C210" s="8">
        <f t="shared" si="30"/>
        <v>2572.9500000000003</v>
      </c>
      <c r="D210" s="50">
        <v>2.5000000000000001E-2</v>
      </c>
      <c r="E210" s="11">
        <f t="shared" si="34"/>
        <v>8.8749999999999996E-2</v>
      </c>
      <c r="F210" s="11">
        <v>0.48749999999999999</v>
      </c>
      <c r="G210" s="12">
        <f t="shared" si="35"/>
        <v>1547</v>
      </c>
      <c r="H210" s="13">
        <f t="shared" si="31"/>
        <v>1.0313333333333334</v>
      </c>
      <c r="I210" s="4"/>
      <c r="J210" s="8">
        <f t="shared" si="39"/>
        <v>2623.65</v>
      </c>
      <c r="K210" s="50">
        <v>2.5000000000000001E-2</v>
      </c>
      <c r="L210" s="11">
        <f t="shared" si="37"/>
        <v>8.8749999999999996E-2</v>
      </c>
      <c r="M210" s="11">
        <v>0.48749999999999999</v>
      </c>
      <c r="N210" s="12">
        <f t="shared" si="38"/>
        <v>1577</v>
      </c>
      <c r="O210" s="56">
        <f t="shared" si="32"/>
        <v>1.0513333333333332</v>
      </c>
      <c r="P210" s="13">
        <f t="shared" si="33"/>
        <v>1.9392372333548735E-2</v>
      </c>
    </row>
    <row r="211" spans="1:1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7"/>
    </row>
    <row r="212" spans="1:16" ht="18" x14ac:dyDescent="0.35">
      <c r="A212" s="21" t="s">
        <v>303</v>
      </c>
      <c r="B212" s="1" t="s">
        <v>4</v>
      </c>
      <c r="C212" s="1" t="s">
        <v>32</v>
      </c>
      <c r="D212" s="1" t="s">
        <v>3</v>
      </c>
      <c r="E212" s="1" t="s">
        <v>2</v>
      </c>
      <c r="F212" s="2" t="s">
        <v>1</v>
      </c>
      <c r="G212" s="3" t="s">
        <v>269</v>
      </c>
      <c r="H212" s="3" t="s">
        <v>270</v>
      </c>
      <c r="I212" s="3"/>
      <c r="J212" s="1" t="s">
        <v>272</v>
      </c>
      <c r="K212" s="1" t="s">
        <v>3</v>
      </c>
      <c r="L212" s="1" t="s">
        <v>2</v>
      </c>
      <c r="M212" s="2" t="s">
        <v>1</v>
      </c>
      <c r="N212" s="3" t="s">
        <v>269</v>
      </c>
      <c r="O212" s="55" t="s">
        <v>270</v>
      </c>
    </row>
    <row r="213" spans="1:16" ht="18" x14ac:dyDescent="0.35">
      <c r="A213" s="1"/>
      <c r="B213" s="1">
        <v>1500</v>
      </c>
      <c r="C213" s="1" t="s">
        <v>271</v>
      </c>
      <c r="D213" s="1">
        <v>2.5000000000000001E-2</v>
      </c>
      <c r="E213" s="1">
        <v>2.95</v>
      </c>
      <c r="F213" s="2"/>
      <c r="G213" s="3"/>
      <c r="H213" s="3"/>
      <c r="I213" s="3"/>
      <c r="J213" s="1" t="s">
        <v>273</v>
      </c>
      <c r="K213" s="1">
        <v>2.5000000000000001E-2</v>
      </c>
      <c r="L213" s="1">
        <v>2.95</v>
      </c>
      <c r="M213" s="2"/>
      <c r="N213" s="3"/>
      <c r="O213" s="55"/>
    </row>
    <row r="214" spans="1:1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7"/>
    </row>
    <row r="215" spans="1:16" x14ac:dyDescent="0.2">
      <c r="A215" s="49" t="s">
        <v>546</v>
      </c>
      <c r="B215" s="5">
        <v>1500</v>
      </c>
      <c r="C215" s="8">
        <f t="shared" ref="C215:C279" si="40">SUM(B215*1.7153)</f>
        <v>2572.9500000000003</v>
      </c>
      <c r="D215" s="50">
        <v>2.5000000000000001E-2</v>
      </c>
      <c r="E215" s="11">
        <f>SUM(D215*2.95)</f>
        <v>7.375000000000001E-2</v>
      </c>
      <c r="F215" s="11">
        <v>0.375</v>
      </c>
      <c r="G215" s="12">
        <f>ROUND(C215*D215+C215*E215+C215*F215,0)</f>
        <v>1219</v>
      </c>
      <c r="H215" s="13">
        <f t="shared" ref="H215:H279" si="41">SUM(G215/B215)</f>
        <v>0.81266666666666665</v>
      </c>
      <c r="I215" s="4"/>
      <c r="J215" s="8">
        <f>SUM(B215 * 1.7491)</f>
        <v>2623.65</v>
      </c>
      <c r="K215" s="50">
        <v>2.5000000000000001E-2</v>
      </c>
      <c r="L215" s="11">
        <f>SUM(K215*2.95)</f>
        <v>7.375000000000001E-2</v>
      </c>
      <c r="M215" s="11">
        <v>0.375</v>
      </c>
      <c r="N215" s="12">
        <f>ROUND(J215*K215+J215*L215+J215*M215,0)</f>
        <v>1243</v>
      </c>
      <c r="O215" s="56">
        <f t="shared" ref="O215:O279" si="42">SUM(N215/B215)</f>
        <v>0.82866666666666666</v>
      </c>
      <c r="P215" s="13">
        <f t="shared" ref="P215:P278" si="43">SUM((N215/G215) - 1)</f>
        <v>1.9688269073010689E-2</v>
      </c>
    </row>
    <row r="216" spans="1:16" x14ac:dyDescent="0.2">
      <c r="A216" s="49" t="s">
        <v>547</v>
      </c>
      <c r="B216" s="5">
        <v>1500</v>
      </c>
      <c r="C216" s="8">
        <f t="shared" si="40"/>
        <v>2572.9500000000003</v>
      </c>
      <c r="D216" s="50">
        <v>2.5000000000000001E-2</v>
      </c>
      <c r="E216" s="11">
        <f t="shared" ref="E216:E279" si="44">SUM(D216*2.95)</f>
        <v>7.375000000000001E-2</v>
      </c>
      <c r="F216" s="11">
        <v>0.35</v>
      </c>
      <c r="G216" s="12">
        <f t="shared" ref="G216:G279" si="45">ROUND(C216*D216+C216*E216+C216*F216,0)</f>
        <v>1155</v>
      </c>
      <c r="H216" s="13">
        <f t="shared" si="41"/>
        <v>0.77</v>
      </c>
      <c r="I216" s="4"/>
      <c r="J216" s="8">
        <f t="shared" ref="J216:J241" si="46">SUM(B216 * 1.7491)</f>
        <v>2623.65</v>
      </c>
      <c r="K216" s="50">
        <v>2.5000000000000001E-2</v>
      </c>
      <c r="L216" s="11">
        <f t="shared" ref="L216:L279" si="47">SUM(K216*2.95)</f>
        <v>7.375000000000001E-2</v>
      </c>
      <c r="M216" s="11">
        <v>0.35</v>
      </c>
      <c r="N216" s="12">
        <f t="shared" ref="N216:N279" si="48">ROUND(J216*K216+J216*L216+J216*M216,0)</f>
        <v>1177</v>
      </c>
      <c r="O216" s="56">
        <f t="shared" si="42"/>
        <v>0.78466666666666662</v>
      </c>
      <c r="P216" s="13">
        <f t="shared" si="43"/>
        <v>1.904761904761898E-2</v>
      </c>
    </row>
    <row r="217" spans="1:16" x14ac:dyDescent="0.2">
      <c r="A217" s="49" t="s">
        <v>548</v>
      </c>
      <c r="B217" s="5">
        <v>1500</v>
      </c>
      <c r="C217" s="8">
        <f t="shared" si="40"/>
        <v>2572.9500000000003</v>
      </c>
      <c r="D217" s="50">
        <v>2.5000000000000001E-2</v>
      </c>
      <c r="E217" s="11">
        <f t="shared" si="44"/>
        <v>7.375000000000001E-2</v>
      </c>
      <c r="F217" s="11">
        <v>0.32500000000000001</v>
      </c>
      <c r="G217" s="12">
        <f t="shared" si="45"/>
        <v>1090</v>
      </c>
      <c r="H217" s="13">
        <f t="shared" si="41"/>
        <v>0.72666666666666668</v>
      </c>
      <c r="I217" s="4"/>
      <c r="J217" s="8">
        <f>SUM(B217 * 1.7491)</f>
        <v>2623.65</v>
      </c>
      <c r="K217" s="50">
        <v>2.5000000000000001E-2</v>
      </c>
      <c r="L217" s="11">
        <f t="shared" si="47"/>
        <v>7.375000000000001E-2</v>
      </c>
      <c r="M217" s="11">
        <v>0.32500000000000001</v>
      </c>
      <c r="N217" s="12">
        <f t="shared" si="48"/>
        <v>1112</v>
      </c>
      <c r="O217" s="56">
        <f t="shared" si="42"/>
        <v>0.74133333333333329</v>
      </c>
      <c r="P217" s="13">
        <f t="shared" si="43"/>
        <v>2.0183486238532167E-2</v>
      </c>
    </row>
    <row r="218" spans="1:16" x14ac:dyDescent="0.2">
      <c r="A218" s="49" t="s">
        <v>549</v>
      </c>
      <c r="B218" s="5">
        <v>1500</v>
      </c>
      <c r="C218" s="8">
        <f t="shared" si="40"/>
        <v>2572.9500000000003</v>
      </c>
      <c r="D218" s="50">
        <v>2.5000000000000001E-2</v>
      </c>
      <c r="E218" s="11">
        <f t="shared" si="44"/>
        <v>7.375000000000001E-2</v>
      </c>
      <c r="F218" s="11">
        <v>0.27500000000000002</v>
      </c>
      <c r="G218" s="12">
        <f t="shared" si="45"/>
        <v>962</v>
      </c>
      <c r="H218" s="13">
        <f t="shared" si="41"/>
        <v>0.64133333333333331</v>
      </c>
      <c r="I218" s="4"/>
      <c r="J218" s="8">
        <f t="shared" si="46"/>
        <v>2623.65</v>
      </c>
      <c r="K218" s="50">
        <v>2.5000000000000001E-2</v>
      </c>
      <c r="L218" s="11">
        <f t="shared" si="47"/>
        <v>7.375000000000001E-2</v>
      </c>
      <c r="M218" s="11">
        <v>0.27500000000000002</v>
      </c>
      <c r="N218" s="12">
        <f t="shared" si="48"/>
        <v>981</v>
      </c>
      <c r="O218" s="56">
        <f t="shared" si="42"/>
        <v>0.65400000000000003</v>
      </c>
      <c r="P218" s="13">
        <f t="shared" si="43"/>
        <v>1.9750519750519668E-2</v>
      </c>
    </row>
    <row r="219" spans="1:16" x14ac:dyDescent="0.2">
      <c r="A219" s="49" t="s">
        <v>550</v>
      </c>
      <c r="B219" s="5">
        <v>1500</v>
      </c>
      <c r="C219" s="8">
        <f t="shared" si="40"/>
        <v>2572.9500000000003</v>
      </c>
      <c r="D219" s="50">
        <v>2.5000000000000001E-2</v>
      </c>
      <c r="E219" s="11">
        <f t="shared" si="44"/>
        <v>7.375000000000001E-2</v>
      </c>
      <c r="F219" s="11">
        <v>0.35</v>
      </c>
      <c r="G219" s="12">
        <f t="shared" si="45"/>
        <v>1155</v>
      </c>
      <c r="H219" s="13">
        <f t="shared" si="41"/>
        <v>0.77</v>
      </c>
      <c r="I219" s="4"/>
      <c r="J219" s="8">
        <f t="shared" si="46"/>
        <v>2623.65</v>
      </c>
      <c r="K219" s="50">
        <v>2.5000000000000001E-2</v>
      </c>
      <c r="L219" s="11">
        <f t="shared" si="47"/>
        <v>7.375000000000001E-2</v>
      </c>
      <c r="M219" s="11">
        <v>0.35</v>
      </c>
      <c r="N219" s="12">
        <f t="shared" si="48"/>
        <v>1177</v>
      </c>
      <c r="O219" s="56">
        <f t="shared" si="42"/>
        <v>0.78466666666666662</v>
      </c>
      <c r="P219" s="13">
        <f t="shared" si="43"/>
        <v>1.904761904761898E-2</v>
      </c>
    </row>
    <row r="220" spans="1:16" x14ac:dyDescent="0.2">
      <c r="A220" s="49" t="s">
        <v>551</v>
      </c>
      <c r="B220" s="5">
        <v>1500</v>
      </c>
      <c r="C220" s="8">
        <f t="shared" si="40"/>
        <v>2572.9500000000003</v>
      </c>
      <c r="D220" s="50">
        <v>2.5000000000000001E-2</v>
      </c>
      <c r="E220" s="11">
        <f t="shared" si="44"/>
        <v>7.375000000000001E-2</v>
      </c>
      <c r="F220" s="11">
        <v>0.32500000000000001</v>
      </c>
      <c r="G220" s="12">
        <f t="shared" si="45"/>
        <v>1090</v>
      </c>
      <c r="H220" s="13">
        <f t="shared" si="41"/>
        <v>0.72666666666666668</v>
      </c>
      <c r="I220" s="4"/>
      <c r="J220" s="8">
        <f t="shared" si="46"/>
        <v>2623.65</v>
      </c>
      <c r="K220" s="50">
        <v>2.5000000000000001E-2</v>
      </c>
      <c r="L220" s="11">
        <f t="shared" si="47"/>
        <v>7.375000000000001E-2</v>
      </c>
      <c r="M220" s="11">
        <v>0.32500000000000001</v>
      </c>
      <c r="N220" s="12">
        <f t="shared" si="48"/>
        <v>1112</v>
      </c>
      <c r="O220" s="56">
        <f t="shared" si="42"/>
        <v>0.74133333333333329</v>
      </c>
      <c r="P220" s="13">
        <f t="shared" si="43"/>
        <v>2.0183486238532167E-2</v>
      </c>
    </row>
    <row r="221" spans="1:16" x14ac:dyDescent="0.2">
      <c r="A221" s="49" t="s">
        <v>552</v>
      </c>
      <c r="B221" s="5">
        <v>1500</v>
      </c>
      <c r="C221" s="8">
        <f t="shared" si="40"/>
        <v>2572.9500000000003</v>
      </c>
      <c r="D221" s="50">
        <v>2.5000000000000001E-2</v>
      </c>
      <c r="E221" s="11">
        <f t="shared" si="44"/>
        <v>7.375000000000001E-2</v>
      </c>
      <c r="F221" s="11">
        <v>0.32500000000000001</v>
      </c>
      <c r="G221" s="12">
        <f t="shared" si="45"/>
        <v>1090</v>
      </c>
      <c r="H221" s="13">
        <f t="shared" si="41"/>
        <v>0.72666666666666668</v>
      </c>
      <c r="I221" s="4"/>
      <c r="J221" s="8">
        <f t="shared" si="46"/>
        <v>2623.65</v>
      </c>
      <c r="K221" s="50">
        <v>2.5000000000000001E-2</v>
      </c>
      <c r="L221" s="11">
        <f t="shared" si="47"/>
        <v>7.375000000000001E-2</v>
      </c>
      <c r="M221" s="11">
        <v>0.32500000000000001</v>
      </c>
      <c r="N221" s="12">
        <f t="shared" si="48"/>
        <v>1112</v>
      </c>
      <c r="O221" s="56">
        <f t="shared" si="42"/>
        <v>0.74133333333333329</v>
      </c>
      <c r="P221" s="13">
        <f t="shared" si="43"/>
        <v>2.0183486238532167E-2</v>
      </c>
    </row>
    <row r="222" spans="1:16" x14ac:dyDescent="0.2">
      <c r="A222" s="49" t="s">
        <v>553</v>
      </c>
      <c r="B222" s="5">
        <v>1500</v>
      </c>
      <c r="C222" s="8">
        <f t="shared" si="40"/>
        <v>2572.9500000000003</v>
      </c>
      <c r="D222" s="50">
        <v>2.5000000000000001E-2</v>
      </c>
      <c r="E222" s="11">
        <f t="shared" si="44"/>
        <v>7.375000000000001E-2</v>
      </c>
      <c r="F222" s="11">
        <v>0.27500000000000002</v>
      </c>
      <c r="G222" s="12">
        <f t="shared" si="45"/>
        <v>962</v>
      </c>
      <c r="H222" s="13">
        <f t="shared" si="41"/>
        <v>0.64133333333333331</v>
      </c>
      <c r="I222" s="4"/>
      <c r="J222" s="8">
        <f t="shared" si="46"/>
        <v>2623.65</v>
      </c>
      <c r="K222" s="50">
        <v>2.5000000000000001E-2</v>
      </c>
      <c r="L222" s="11">
        <f t="shared" si="47"/>
        <v>7.375000000000001E-2</v>
      </c>
      <c r="M222" s="11">
        <v>0.27500000000000002</v>
      </c>
      <c r="N222" s="12">
        <f t="shared" si="48"/>
        <v>981</v>
      </c>
      <c r="O222" s="56">
        <f t="shared" si="42"/>
        <v>0.65400000000000003</v>
      </c>
      <c r="P222" s="13">
        <f t="shared" si="43"/>
        <v>1.9750519750519668E-2</v>
      </c>
    </row>
    <row r="223" spans="1:16" x14ac:dyDescent="0.2">
      <c r="A223" s="49" t="s">
        <v>560</v>
      </c>
      <c r="B223" s="5">
        <v>1500</v>
      </c>
      <c r="C223" s="8">
        <f t="shared" si="40"/>
        <v>2572.9500000000003</v>
      </c>
      <c r="D223" s="50">
        <v>2.5000000000000001E-2</v>
      </c>
      <c r="E223" s="11">
        <f t="shared" si="44"/>
        <v>7.375000000000001E-2</v>
      </c>
      <c r="F223" s="11">
        <v>0.32500000000000001</v>
      </c>
      <c r="G223" s="12">
        <f t="shared" si="45"/>
        <v>1090</v>
      </c>
      <c r="H223" s="13">
        <f t="shared" si="41"/>
        <v>0.72666666666666668</v>
      </c>
      <c r="I223" s="4"/>
      <c r="J223" s="8">
        <f t="shared" si="46"/>
        <v>2623.65</v>
      </c>
      <c r="K223" s="50">
        <v>2.5000000000000001E-2</v>
      </c>
      <c r="L223" s="11">
        <f t="shared" si="47"/>
        <v>7.375000000000001E-2</v>
      </c>
      <c r="M223" s="11">
        <v>0.32500000000000001</v>
      </c>
      <c r="N223" s="12">
        <f t="shared" si="48"/>
        <v>1112</v>
      </c>
      <c r="O223" s="56">
        <f t="shared" si="42"/>
        <v>0.74133333333333329</v>
      </c>
      <c r="P223" s="13">
        <f t="shared" si="43"/>
        <v>2.0183486238532167E-2</v>
      </c>
    </row>
    <row r="224" spans="1:16" x14ac:dyDescent="0.2">
      <c r="A224" s="49" t="s">
        <v>559</v>
      </c>
      <c r="B224" s="5">
        <v>1500</v>
      </c>
      <c r="C224" s="8">
        <f t="shared" si="40"/>
        <v>2572.9500000000003</v>
      </c>
      <c r="D224" s="50">
        <v>2.5000000000000001E-2</v>
      </c>
      <c r="E224" s="11">
        <f t="shared" si="44"/>
        <v>7.375000000000001E-2</v>
      </c>
      <c r="F224" s="11">
        <v>0.35</v>
      </c>
      <c r="G224" s="12">
        <f t="shared" si="45"/>
        <v>1155</v>
      </c>
      <c r="H224" s="13">
        <f t="shared" si="41"/>
        <v>0.77</v>
      </c>
      <c r="I224" s="4"/>
      <c r="J224" s="8">
        <f t="shared" si="46"/>
        <v>2623.65</v>
      </c>
      <c r="K224" s="50">
        <v>2.5000000000000001E-2</v>
      </c>
      <c r="L224" s="11">
        <f t="shared" si="47"/>
        <v>7.375000000000001E-2</v>
      </c>
      <c r="M224" s="11">
        <v>0.35</v>
      </c>
      <c r="N224" s="12">
        <f t="shared" si="48"/>
        <v>1177</v>
      </c>
      <c r="O224" s="56">
        <f t="shared" si="42"/>
        <v>0.78466666666666662</v>
      </c>
      <c r="P224" s="13">
        <f t="shared" si="43"/>
        <v>1.904761904761898E-2</v>
      </c>
    </row>
    <row r="225" spans="1:16" x14ac:dyDescent="0.2">
      <c r="A225" s="49" t="s">
        <v>558</v>
      </c>
      <c r="B225" s="5">
        <v>1500</v>
      </c>
      <c r="C225" s="8">
        <f t="shared" si="40"/>
        <v>2572.9500000000003</v>
      </c>
      <c r="D225" s="50">
        <v>2.5000000000000001E-2</v>
      </c>
      <c r="E225" s="11">
        <f t="shared" si="44"/>
        <v>7.375000000000001E-2</v>
      </c>
      <c r="F225" s="11">
        <v>0.23749999999999999</v>
      </c>
      <c r="G225" s="12">
        <f t="shared" si="45"/>
        <v>865</v>
      </c>
      <c r="H225" s="13">
        <f t="shared" si="41"/>
        <v>0.57666666666666666</v>
      </c>
      <c r="I225" s="4"/>
      <c r="J225" s="8">
        <f t="shared" si="46"/>
        <v>2623.65</v>
      </c>
      <c r="K225" s="50">
        <v>2.5000000000000001E-2</v>
      </c>
      <c r="L225" s="11">
        <f t="shared" si="47"/>
        <v>7.375000000000001E-2</v>
      </c>
      <c r="M225" s="11">
        <v>0.23749999999999999</v>
      </c>
      <c r="N225" s="12">
        <f t="shared" si="48"/>
        <v>882</v>
      </c>
      <c r="O225" s="56">
        <f t="shared" si="42"/>
        <v>0.58799999999999997</v>
      </c>
      <c r="P225" s="13">
        <f t="shared" si="43"/>
        <v>1.9653179190751491E-2</v>
      </c>
    </row>
    <row r="226" spans="1:16" x14ac:dyDescent="0.2">
      <c r="A226" s="49" t="s">
        <v>593</v>
      </c>
      <c r="B226" s="5">
        <v>1500</v>
      </c>
      <c r="C226" s="8">
        <f t="shared" si="40"/>
        <v>2572.9500000000003</v>
      </c>
      <c r="D226" s="50">
        <v>2.5000000000000001E-2</v>
      </c>
      <c r="E226" s="11">
        <f t="shared" si="44"/>
        <v>7.375000000000001E-2</v>
      </c>
      <c r="F226" s="19">
        <v>0.32500000000000001</v>
      </c>
      <c r="G226" s="12">
        <f t="shared" si="45"/>
        <v>1090</v>
      </c>
      <c r="H226" s="13">
        <f t="shared" si="41"/>
        <v>0.72666666666666668</v>
      </c>
      <c r="I226" s="4"/>
      <c r="J226" s="8">
        <f t="shared" si="46"/>
        <v>2623.65</v>
      </c>
      <c r="K226" s="50">
        <v>2.5000000000000001E-2</v>
      </c>
      <c r="L226" s="11">
        <f t="shared" si="47"/>
        <v>7.375000000000001E-2</v>
      </c>
      <c r="M226" s="47">
        <v>0.3</v>
      </c>
      <c r="N226" s="12">
        <f t="shared" si="48"/>
        <v>1046</v>
      </c>
      <c r="O226" s="56">
        <f t="shared" si="42"/>
        <v>0.69733333333333336</v>
      </c>
      <c r="P226" s="13">
        <f t="shared" si="43"/>
        <v>-4.0366972477064222E-2</v>
      </c>
    </row>
    <row r="227" spans="1:16" x14ac:dyDescent="0.2">
      <c r="A227" s="49" t="s">
        <v>594</v>
      </c>
      <c r="B227" s="5">
        <v>1500</v>
      </c>
      <c r="C227" s="8">
        <f t="shared" si="40"/>
        <v>2572.9500000000003</v>
      </c>
      <c r="D227" s="50">
        <v>2.5000000000000001E-2</v>
      </c>
      <c r="E227" s="11">
        <f t="shared" si="44"/>
        <v>7.375000000000001E-2</v>
      </c>
      <c r="F227" s="11">
        <v>0.32500000000000001</v>
      </c>
      <c r="G227" s="12">
        <f t="shared" si="45"/>
        <v>1090</v>
      </c>
      <c r="H227" s="13">
        <f t="shared" si="41"/>
        <v>0.72666666666666668</v>
      </c>
      <c r="I227" s="4"/>
      <c r="J227" s="8">
        <f t="shared" si="46"/>
        <v>2623.65</v>
      </c>
      <c r="K227" s="50">
        <v>2.5000000000000001E-2</v>
      </c>
      <c r="L227" s="11">
        <f t="shared" si="47"/>
        <v>7.375000000000001E-2</v>
      </c>
      <c r="M227" s="11">
        <v>0.32500000000000001</v>
      </c>
      <c r="N227" s="12">
        <f t="shared" si="48"/>
        <v>1112</v>
      </c>
      <c r="O227" s="56">
        <f t="shared" si="42"/>
        <v>0.74133333333333329</v>
      </c>
      <c r="P227" s="13">
        <f t="shared" si="43"/>
        <v>2.0183486238532167E-2</v>
      </c>
    </row>
    <row r="228" spans="1:16" x14ac:dyDescent="0.2">
      <c r="A228" s="49" t="s">
        <v>595</v>
      </c>
      <c r="B228" s="5">
        <v>1500</v>
      </c>
      <c r="C228" s="8">
        <f t="shared" si="40"/>
        <v>2572.9500000000003</v>
      </c>
      <c r="D228" s="50">
        <v>2.5000000000000001E-2</v>
      </c>
      <c r="E228" s="11">
        <f t="shared" si="44"/>
        <v>7.375000000000001E-2</v>
      </c>
      <c r="F228" s="11">
        <v>0.3</v>
      </c>
      <c r="G228" s="12">
        <f t="shared" si="45"/>
        <v>1026</v>
      </c>
      <c r="H228" s="13">
        <f t="shared" si="41"/>
        <v>0.68400000000000005</v>
      </c>
      <c r="I228" s="4"/>
      <c r="J228" s="8">
        <f t="shared" si="46"/>
        <v>2623.65</v>
      </c>
      <c r="K228" s="50">
        <v>2.5000000000000001E-2</v>
      </c>
      <c r="L228" s="11">
        <f t="shared" si="47"/>
        <v>7.375000000000001E-2</v>
      </c>
      <c r="M228" s="11">
        <v>0.3</v>
      </c>
      <c r="N228" s="12">
        <f t="shared" si="48"/>
        <v>1046</v>
      </c>
      <c r="O228" s="56">
        <f t="shared" si="42"/>
        <v>0.69733333333333336</v>
      </c>
      <c r="P228" s="13">
        <f t="shared" si="43"/>
        <v>1.949317738791434E-2</v>
      </c>
    </row>
    <row r="229" spans="1:16" x14ac:dyDescent="0.2">
      <c r="A229" s="49" t="s">
        <v>596</v>
      </c>
      <c r="B229" s="5">
        <v>1500</v>
      </c>
      <c r="C229" s="8">
        <f t="shared" si="40"/>
        <v>2572.9500000000003</v>
      </c>
      <c r="D229" s="50">
        <v>2.5000000000000001E-2</v>
      </c>
      <c r="E229" s="11">
        <f t="shared" si="44"/>
        <v>7.375000000000001E-2</v>
      </c>
      <c r="F229" s="11">
        <v>0.32500000000000001</v>
      </c>
      <c r="G229" s="12">
        <f t="shared" si="45"/>
        <v>1090</v>
      </c>
      <c r="H229" s="13">
        <f t="shared" si="41"/>
        <v>0.72666666666666668</v>
      </c>
      <c r="I229" s="4"/>
      <c r="J229" s="8">
        <f t="shared" si="46"/>
        <v>2623.65</v>
      </c>
      <c r="K229" s="50">
        <v>2.5000000000000001E-2</v>
      </c>
      <c r="L229" s="11">
        <f t="shared" si="47"/>
        <v>7.375000000000001E-2</v>
      </c>
      <c r="M229" s="11">
        <v>0.32500000000000001</v>
      </c>
      <c r="N229" s="12">
        <f t="shared" si="48"/>
        <v>1112</v>
      </c>
      <c r="O229" s="56">
        <f t="shared" si="42"/>
        <v>0.74133333333333329</v>
      </c>
      <c r="P229" s="13">
        <f t="shared" si="43"/>
        <v>2.0183486238532167E-2</v>
      </c>
    </row>
    <row r="230" spans="1:16" x14ac:dyDescent="0.2">
      <c r="A230" s="49" t="s">
        <v>597</v>
      </c>
      <c r="B230" s="5">
        <v>1500</v>
      </c>
      <c r="C230" s="8">
        <f t="shared" si="40"/>
        <v>2572.9500000000003</v>
      </c>
      <c r="D230" s="50">
        <v>2.5000000000000001E-2</v>
      </c>
      <c r="E230" s="11">
        <f t="shared" si="44"/>
        <v>7.375000000000001E-2</v>
      </c>
      <c r="F230" s="11">
        <v>0.32500000000000001</v>
      </c>
      <c r="G230" s="12">
        <f t="shared" si="45"/>
        <v>1090</v>
      </c>
      <c r="H230" s="13">
        <f t="shared" si="41"/>
        <v>0.72666666666666668</v>
      </c>
      <c r="I230" s="4"/>
      <c r="J230" s="8">
        <f t="shared" si="46"/>
        <v>2623.65</v>
      </c>
      <c r="K230" s="50">
        <v>2.5000000000000001E-2</v>
      </c>
      <c r="L230" s="11">
        <f t="shared" si="47"/>
        <v>7.375000000000001E-2</v>
      </c>
      <c r="M230" s="11">
        <v>0.32500000000000001</v>
      </c>
      <c r="N230" s="12">
        <f t="shared" si="48"/>
        <v>1112</v>
      </c>
      <c r="O230" s="56">
        <f t="shared" si="42"/>
        <v>0.74133333333333329</v>
      </c>
      <c r="P230" s="13">
        <f t="shared" si="43"/>
        <v>2.0183486238532167E-2</v>
      </c>
    </row>
    <row r="231" spans="1:16" x14ac:dyDescent="0.2">
      <c r="A231" s="49" t="s">
        <v>598</v>
      </c>
      <c r="B231" s="5">
        <v>1500</v>
      </c>
      <c r="C231" s="8">
        <f t="shared" si="40"/>
        <v>2572.9500000000003</v>
      </c>
      <c r="D231" s="50">
        <v>2.5000000000000001E-2</v>
      </c>
      <c r="E231" s="11">
        <f t="shared" si="44"/>
        <v>7.375000000000001E-2</v>
      </c>
      <c r="F231" s="11">
        <v>0.36249999999999999</v>
      </c>
      <c r="G231" s="12">
        <f t="shared" si="45"/>
        <v>1187</v>
      </c>
      <c r="H231" s="13">
        <f t="shared" si="41"/>
        <v>0.79133333333333333</v>
      </c>
      <c r="I231" s="4"/>
      <c r="J231" s="8">
        <f t="shared" si="46"/>
        <v>2623.65</v>
      </c>
      <c r="K231" s="50">
        <v>2.5000000000000001E-2</v>
      </c>
      <c r="L231" s="11">
        <f t="shared" si="47"/>
        <v>7.375000000000001E-2</v>
      </c>
      <c r="M231" s="11">
        <v>0.36249999999999999</v>
      </c>
      <c r="N231" s="12">
        <f t="shared" si="48"/>
        <v>1210</v>
      </c>
      <c r="O231" s="56">
        <f t="shared" si="42"/>
        <v>0.80666666666666664</v>
      </c>
      <c r="P231" s="13">
        <f t="shared" si="43"/>
        <v>1.9376579612468303E-2</v>
      </c>
    </row>
    <row r="232" spans="1:16" x14ac:dyDescent="0.2">
      <c r="A232" s="49" t="s">
        <v>569</v>
      </c>
      <c r="B232" s="5">
        <v>1500</v>
      </c>
      <c r="C232" s="8">
        <f t="shared" si="40"/>
        <v>2572.9500000000003</v>
      </c>
      <c r="D232" s="50">
        <v>2.5000000000000001E-2</v>
      </c>
      <c r="E232" s="11">
        <f t="shared" si="44"/>
        <v>7.375000000000001E-2</v>
      </c>
      <c r="F232" s="11">
        <v>0.35</v>
      </c>
      <c r="G232" s="12">
        <f t="shared" si="45"/>
        <v>1155</v>
      </c>
      <c r="H232" s="13">
        <f t="shared" si="41"/>
        <v>0.77</v>
      </c>
      <c r="I232" s="4"/>
      <c r="J232" s="8">
        <f t="shared" si="46"/>
        <v>2623.65</v>
      </c>
      <c r="K232" s="50">
        <v>2.5000000000000001E-2</v>
      </c>
      <c r="L232" s="11">
        <f t="shared" si="47"/>
        <v>7.375000000000001E-2</v>
      </c>
      <c r="M232" s="11">
        <v>0.35</v>
      </c>
      <c r="N232" s="12">
        <f t="shared" si="48"/>
        <v>1177</v>
      </c>
      <c r="O232" s="56">
        <f t="shared" si="42"/>
        <v>0.78466666666666662</v>
      </c>
      <c r="P232" s="13">
        <f t="shared" si="43"/>
        <v>1.904761904761898E-2</v>
      </c>
    </row>
    <row r="233" spans="1:16" x14ac:dyDescent="0.2">
      <c r="A233" s="49" t="s">
        <v>568</v>
      </c>
      <c r="B233" s="5">
        <v>1500</v>
      </c>
      <c r="C233" s="8">
        <f t="shared" si="40"/>
        <v>2572.9500000000003</v>
      </c>
      <c r="D233" s="50">
        <v>2.5000000000000001E-2</v>
      </c>
      <c r="E233" s="11">
        <f t="shared" si="44"/>
        <v>7.375000000000001E-2</v>
      </c>
      <c r="F233" s="19">
        <v>0.3125</v>
      </c>
      <c r="G233" s="12">
        <f t="shared" si="45"/>
        <v>1058</v>
      </c>
      <c r="H233" s="13">
        <f t="shared" si="41"/>
        <v>0.70533333333333337</v>
      </c>
      <c r="I233" s="4"/>
      <c r="J233" s="8">
        <f t="shared" si="46"/>
        <v>2623.65</v>
      </c>
      <c r="K233" s="50">
        <v>2.5000000000000001E-2</v>
      </c>
      <c r="L233" s="11">
        <f t="shared" si="47"/>
        <v>7.375000000000001E-2</v>
      </c>
      <c r="M233" s="47">
        <v>0</v>
      </c>
      <c r="N233" s="12">
        <f t="shared" si="48"/>
        <v>259</v>
      </c>
      <c r="O233" s="56">
        <f t="shared" si="42"/>
        <v>0.17266666666666666</v>
      </c>
      <c r="P233" s="13">
        <f t="shared" si="43"/>
        <v>-0.7551984877126654</v>
      </c>
    </row>
    <row r="234" spans="1:16" x14ac:dyDescent="0.2">
      <c r="A234" s="49" t="s">
        <v>567</v>
      </c>
      <c r="B234" s="5">
        <v>1500</v>
      </c>
      <c r="C234" s="8">
        <f t="shared" si="40"/>
        <v>2572.9500000000003</v>
      </c>
      <c r="D234" s="50">
        <v>2.5000000000000001E-2</v>
      </c>
      <c r="E234" s="11">
        <f t="shared" si="44"/>
        <v>7.375000000000001E-2</v>
      </c>
      <c r="F234" s="11">
        <v>0.41249999999999998</v>
      </c>
      <c r="G234" s="12">
        <f t="shared" si="45"/>
        <v>1315</v>
      </c>
      <c r="H234" s="13">
        <f t="shared" si="41"/>
        <v>0.87666666666666671</v>
      </c>
      <c r="I234" s="4"/>
      <c r="J234" s="8">
        <f t="shared" si="46"/>
        <v>2623.65</v>
      </c>
      <c r="K234" s="50">
        <v>2.5000000000000001E-2</v>
      </c>
      <c r="L234" s="11">
        <f t="shared" si="47"/>
        <v>7.375000000000001E-2</v>
      </c>
      <c r="M234" s="11">
        <v>0.41249999999999998</v>
      </c>
      <c r="N234" s="12">
        <f t="shared" si="48"/>
        <v>1341</v>
      </c>
      <c r="O234" s="56">
        <f t="shared" si="42"/>
        <v>0.89400000000000002</v>
      </c>
      <c r="P234" s="13">
        <f t="shared" si="43"/>
        <v>1.9771863117870714E-2</v>
      </c>
    </row>
    <row r="235" spans="1:16" x14ac:dyDescent="0.2">
      <c r="A235" s="49" t="s">
        <v>592</v>
      </c>
      <c r="B235" s="5">
        <v>1500</v>
      </c>
      <c r="C235" s="8">
        <f t="shared" si="40"/>
        <v>2572.9500000000003</v>
      </c>
      <c r="D235" s="50">
        <v>2.5000000000000001E-2</v>
      </c>
      <c r="E235" s="11">
        <f t="shared" si="44"/>
        <v>7.375000000000001E-2</v>
      </c>
      <c r="F235" s="11">
        <v>0.4</v>
      </c>
      <c r="G235" s="12">
        <f t="shared" si="45"/>
        <v>1283</v>
      </c>
      <c r="H235" s="13">
        <f t="shared" si="41"/>
        <v>0.85533333333333328</v>
      </c>
      <c r="I235" s="4"/>
      <c r="J235" s="8">
        <f t="shared" si="46"/>
        <v>2623.65</v>
      </c>
      <c r="K235" s="50">
        <v>2.5000000000000001E-2</v>
      </c>
      <c r="L235" s="11">
        <f t="shared" si="47"/>
        <v>7.375000000000001E-2</v>
      </c>
      <c r="M235" s="11">
        <v>0.4</v>
      </c>
      <c r="N235" s="12">
        <f t="shared" si="48"/>
        <v>1309</v>
      </c>
      <c r="O235" s="56">
        <f t="shared" si="42"/>
        <v>0.8726666666666667</v>
      </c>
      <c r="P235" s="13">
        <f t="shared" si="43"/>
        <v>2.0265003897116163E-2</v>
      </c>
    </row>
    <row r="236" spans="1:16" x14ac:dyDescent="0.2">
      <c r="A236" s="49" t="s">
        <v>591</v>
      </c>
      <c r="B236" s="5">
        <v>1500</v>
      </c>
      <c r="C236" s="8">
        <f t="shared" si="40"/>
        <v>2572.9500000000003</v>
      </c>
      <c r="D236" s="50">
        <v>2.5000000000000001E-2</v>
      </c>
      <c r="E236" s="11">
        <f t="shared" si="44"/>
        <v>7.375000000000001E-2</v>
      </c>
      <c r="F236" s="11">
        <v>0.3</v>
      </c>
      <c r="G236" s="12">
        <f t="shared" si="45"/>
        <v>1026</v>
      </c>
      <c r="H236" s="13">
        <f t="shared" si="41"/>
        <v>0.68400000000000005</v>
      </c>
      <c r="I236" s="4"/>
      <c r="J236" s="8">
        <f t="shared" si="46"/>
        <v>2623.65</v>
      </c>
      <c r="K236" s="50">
        <v>2.5000000000000001E-2</v>
      </c>
      <c r="L236" s="11">
        <f t="shared" si="47"/>
        <v>7.375000000000001E-2</v>
      </c>
      <c r="M236" s="11">
        <v>0.3</v>
      </c>
      <c r="N236" s="12">
        <f t="shared" si="48"/>
        <v>1046</v>
      </c>
      <c r="O236" s="56">
        <f t="shared" si="42"/>
        <v>0.69733333333333336</v>
      </c>
      <c r="P236" s="13">
        <f t="shared" si="43"/>
        <v>1.949317738791434E-2</v>
      </c>
    </row>
    <row r="237" spans="1:16" x14ac:dyDescent="0.2">
      <c r="A237" s="49" t="s">
        <v>603</v>
      </c>
      <c r="B237" s="5">
        <v>1500</v>
      </c>
      <c r="C237" s="8">
        <f t="shared" si="40"/>
        <v>2572.9500000000003</v>
      </c>
      <c r="D237" s="50">
        <v>2.5000000000000001E-2</v>
      </c>
      <c r="E237" s="11">
        <f t="shared" si="44"/>
        <v>7.375000000000001E-2</v>
      </c>
      <c r="F237" s="11">
        <v>0.3</v>
      </c>
      <c r="G237" s="12">
        <f t="shared" si="45"/>
        <v>1026</v>
      </c>
      <c r="H237" s="13">
        <f t="shared" si="41"/>
        <v>0.68400000000000005</v>
      </c>
      <c r="I237" s="4"/>
      <c r="J237" s="8">
        <f t="shared" si="46"/>
        <v>2623.65</v>
      </c>
      <c r="K237" s="50">
        <v>2.5000000000000001E-2</v>
      </c>
      <c r="L237" s="11">
        <f t="shared" si="47"/>
        <v>7.375000000000001E-2</v>
      </c>
      <c r="M237" s="11">
        <v>0.3</v>
      </c>
      <c r="N237" s="12">
        <f t="shared" si="48"/>
        <v>1046</v>
      </c>
      <c r="O237" s="56">
        <f t="shared" si="42"/>
        <v>0.69733333333333336</v>
      </c>
      <c r="P237" s="13">
        <f t="shared" si="43"/>
        <v>1.949317738791434E-2</v>
      </c>
    </row>
    <row r="238" spans="1:16" x14ac:dyDescent="0.2">
      <c r="A238" s="49" t="s">
        <v>590</v>
      </c>
      <c r="B238" s="5">
        <v>1500</v>
      </c>
      <c r="C238" s="8">
        <f t="shared" si="40"/>
        <v>2572.9500000000003</v>
      </c>
      <c r="D238" s="50">
        <v>2.5000000000000001E-2</v>
      </c>
      <c r="E238" s="11">
        <f t="shared" si="44"/>
        <v>7.375000000000001E-2</v>
      </c>
      <c r="F238" s="19">
        <v>0.36249999999999999</v>
      </c>
      <c r="G238" s="12">
        <f t="shared" si="45"/>
        <v>1187</v>
      </c>
      <c r="H238" s="13">
        <f t="shared" si="41"/>
        <v>0.79133333333333333</v>
      </c>
      <c r="I238" s="4"/>
      <c r="J238" s="8">
        <f t="shared" si="46"/>
        <v>2623.65</v>
      </c>
      <c r="K238" s="50">
        <v>2.5000000000000001E-2</v>
      </c>
      <c r="L238" s="11">
        <f t="shared" si="47"/>
        <v>7.375000000000001E-2</v>
      </c>
      <c r="M238" s="47">
        <v>0.33750000000000002</v>
      </c>
      <c r="N238" s="12">
        <f t="shared" si="48"/>
        <v>1145</v>
      </c>
      <c r="O238" s="56">
        <f t="shared" si="42"/>
        <v>0.76333333333333331</v>
      </c>
      <c r="P238" s="13">
        <f t="shared" si="43"/>
        <v>-3.5383319292333626E-2</v>
      </c>
    </row>
    <row r="239" spans="1:16" x14ac:dyDescent="0.2">
      <c r="A239" s="49" t="s">
        <v>604</v>
      </c>
      <c r="B239" s="5">
        <v>1500</v>
      </c>
      <c r="C239" s="8">
        <f t="shared" si="40"/>
        <v>2572.9500000000003</v>
      </c>
      <c r="D239" s="50">
        <v>2.5000000000000001E-2</v>
      </c>
      <c r="E239" s="11">
        <f t="shared" si="44"/>
        <v>7.375000000000001E-2</v>
      </c>
      <c r="F239" s="11">
        <v>0.41249999999999998</v>
      </c>
      <c r="G239" s="12">
        <f t="shared" si="45"/>
        <v>1315</v>
      </c>
      <c r="H239" s="13">
        <f t="shared" si="41"/>
        <v>0.87666666666666671</v>
      </c>
      <c r="I239" s="4"/>
      <c r="J239" s="8">
        <f t="shared" si="46"/>
        <v>2623.65</v>
      </c>
      <c r="K239" s="50">
        <v>2.5000000000000001E-2</v>
      </c>
      <c r="L239" s="11">
        <f t="shared" si="47"/>
        <v>7.375000000000001E-2</v>
      </c>
      <c r="M239" s="11">
        <v>0.41249999999999998</v>
      </c>
      <c r="N239" s="12">
        <f t="shared" si="48"/>
        <v>1341</v>
      </c>
      <c r="O239" s="56">
        <f t="shared" si="42"/>
        <v>0.89400000000000002</v>
      </c>
      <c r="P239" s="13">
        <f t="shared" si="43"/>
        <v>1.9771863117870714E-2</v>
      </c>
    </row>
    <row r="240" spans="1:16" x14ac:dyDescent="0.2">
      <c r="A240" s="49" t="s">
        <v>605</v>
      </c>
      <c r="B240" s="5">
        <v>1500</v>
      </c>
      <c r="C240" s="8">
        <f t="shared" si="40"/>
        <v>2572.9500000000003</v>
      </c>
      <c r="D240" s="50">
        <v>2.5000000000000001E-2</v>
      </c>
      <c r="E240" s="11">
        <f t="shared" si="44"/>
        <v>7.375000000000001E-2</v>
      </c>
      <c r="F240" s="11">
        <v>0.48749999999999999</v>
      </c>
      <c r="G240" s="12">
        <f t="shared" si="45"/>
        <v>1508</v>
      </c>
      <c r="H240" s="13">
        <f t="shared" si="41"/>
        <v>1.0053333333333334</v>
      </c>
      <c r="I240" s="4"/>
      <c r="J240" s="8">
        <f t="shared" si="46"/>
        <v>2623.65</v>
      </c>
      <c r="K240" s="50">
        <v>2.5000000000000001E-2</v>
      </c>
      <c r="L240" s="11">
        <f t="shared" si="47"/>
        <v>7.375000000000001E-2</v>
      </c>
      <c r="M240" s="11">
        <v>0.48749999999999999</v>
      </c>
      <c r="N240" s="12">
        <f t="shared" si="48"/>
        <v>1538</v>
      </c>
      <c r="O240" s="56">
        <f t="shared" si="42"/>
        <v>1.0253333333333334</v>
      </c>
      <c r="P240" s="13">
        <f t="shared" si="43"/>
        <v>1.9893899204244114E-2</v>
      </c>
    </row>
    <row r="241" spans="1:16" x14ac:dyDescent="0.2">
      <c r="A241" s="49" t="s">
        <v>606</v>
      </c>
      <c r="B241" s="5">
        <v>1500</v>
      </c>
      <c r="C241" s="8">
        <f t="shared" si="40"/>
        <v>2572.9500000000003</v>
      </c>
      <c r="D241" s="50">
        <v>2.5000000000000001E-2</v>
      </c>
      <c r="E241" s="11">
        <f t="shared" si="44"/>
        <v>7.375000000000001E-2</v>
      </c>
      <c r="F241" s="11">
        <v>0.27500000000000002</v>
      </c>
      <c r="G241" s="12">
        <f t="shared" si="45"/>
        <v>962</v>
      </c>
      <c r="H241" s="13">
        <f t="shared" si="41"/>
        <v>0.64133333333333331</v>
      </c>
      <c r="I241" s="4"/>
      <c r="J241" s="8">
        <f t="shared" si="46"/>
        <v>2623.65</v>
      </c>
      <c r="K241" s="50">
        <v>2.5000000000000001E-2</v>
      </c>
      <c r="L241" s="11">
        <f t="shared" si="47"/>
        <v>7.375000000000001E-2</v>
      </c>
      <c r="M241" s="11">
        <v>0.27500000000000002</v>
      </c>
      <c r="N241" s="12">
        <f t="shared" si="48"/>
        <v>981</v>
      </c>
      <c r="O241" s="56">
        <f t="shared" si="42"/>
        <v>0.65400000000000003</v>
      </c>
      <c r="P241" s="13">
        <f t="shared" si="43"/>
        <v>1.9750519750519668E-2</v>
      </c>
    </row>
    <row r="242" spans="1:16" x14ac:dyDescent="0.2">
      <c r="A242" s="49" t="s">
        <v>602</v>
      </c>
      <c r="B242" s="5">
        <v>1500</v>
      </c>
      <c r="C242" s="8">
        <f t="shared" si="40"/>
        <v>2572.9500000000003</v>
      </c>
      <c r="D242" s="50">
        <v>2.5000000000000001E-2</v>
      </c>
      <c r="E242" s="11">
        <f t="shared" si="44"/>
        <v>7.375000000000001E-2</v>
      </c>
      <c r="F242" s="11">
        <v>0.3125</v>
      </c>
      <c r="G242" s="12">
        <f t="shared" si="45"/>
        <v>1058</v>
      </c>
      <c r="H242" s="13">
        <f t="shared" si="41"/>
        <v>0.70533333333333337</v>
      </c>
      <c r="I242" s="4"/>
      <c r="J242" s="8">
        <f>SUM(B242 * 1.7491)</f>
        <v>2623.65</v>
      </c>
      <c r="K242" s="50">
        <v>2.5000000000000001E-2</v>
      </c>
      <c r="L242" s="11">
        <f t="shared" si="47"/>
        <v>7.375000000000001E-2</v>
      </c>
      <c r="M242" s="11">
        <v>0.3125</v>
      </c>
      <c r="N242" s="12">
        <f t="shared" si="48"/>
        <v>1079</v>
      </c>
      <c r="O242" s="56">
        <f t="shared" si="42"/>
        <v>0.71933333333333338</v>
      </c>
      <c r="P242" s="13">
        <f t="shared" si="43"/>
        <v>1.9848771266540721E-2</v>
      </c>
    </row>
    <row r="243" spans="1:16" x14ac:dyDescent="0.2">
      <c r="A243" s="49" t="s">
        <v>601</v>
      </c>
      <c r="B243" s="5">
        <v>1500</v>
      </c>
      <c r="C243" s="8">
        <f t="shared" si="40"/>
        <v>2572.9500000000003</v>
      </c>
      <c r="D243" s="50">
        <v>2.5000000000000001E-2</v>
      </c>
      <c r="E243" s="11">
        <f t="shared" si="44"/>
        <v>7.375000000000001E-2</v>
      </c>
      <c r="F243" s="11">
        <v>0.36249999999999999</v>
      </c>
      <c r="G243" s="12">
        <f t="shared" si="45"/>
        <v>1187</v>
      </c>
      <c r="H243" s="13">
        <f t="shared" si="41"/>
        <v>0.79133333333333333</v>
      </c>
      <c r="I243" s="4"/>
      <c r="J243" s="8">
        <f t="shared" ref="J243:J279" si="49">SUM(B243 * 1.7491)</f>
        <v>2623.65</v>
      </c>
      <c r="K243" s="50">
        <v>2.5000000000000001E-2</v>
      </c>
      <c r="L243" s="11">
        <f t="shared" si="47"/>
        <v>7.375000000000001E-2</v>
      </c>
      <c r="M243" s="11">
        <v>0.36249999999999999</v>
      </c>
      <c r="N243" s="12">
        <f t="shared" si="48"/>
        <v>1210</v>
      </c>
      <c r="O243" s="56">
        <f t="shared" si="42"/>
        <v>0.80666666666666664</v>
      </c>
      <c r="P243" s="13">
        <f t="shared" si="43"/>
        <v>1.9376579612468303E-2</v>
      </c>
    </row>
    <row r="244" spans="1:16" x14ac:dyDescent="0.2">
      <c r="A244" s="49" t="s">
        <v>607</v>
      </c>
      <c r="B244" s="5">
        <v>1500</v>
      </c>
      <c r="C244" s="8">
        <f t="shared" si="40"/>
        <v>2572.9500000000003</v>
      </c>
      <c r="D244" s="50">
        <v>2.5000000000000001E-2</v>
      </c>
      <c r="E244" s="11">
        <f t="shared" si="44"/>
        <v>7.375000000000001E-2</v>
      </c>
      <c r="F244" s="11">
        <v>0.375</v>
      </c>
      <c r="G244" s="12">
        <f t="shared" si="45"/>
        <v>1219</v>
      </c>
      <c r="H244" s="13">
        <f t="shared" si="41"/>
        <v>0.81266666666666665</v>
      </c>
      <c r="I244" s="4"/>
      <c r="J244" s="8">
        <f>SUM(B244 * 1.7491)</f>
        <v>2623.65</v>
      </c>
      <c r="K244" s="50">
        <v>2.5000000000000001E-2</v>
      </c>
      <c r="L244" s="11">
        <f t="shared" si="47"/>
        <v>7.375000000000001E-2</v>
      </c>
      <c r="M244" s="11">
        <v>0.375</v>
      </c>
      <c r="N244" s="12">
        <f t="shared" si="48"/>
        <v>1243</v>
      </c>
      <c r="O244" s="56">
        <f t="shared" si="42"/>
        <v>0.82866666666666666</v>
      </c>
      <c r="P244" s="13">
        <f t="shared" si="43"/>
        <v>1.9688269073010689E-2</v>
      </c>
    </row>
    <row r="245" spans="1:16" x14ac:dyDescent="0.2">
      <c r="A245" s="49" t="s">
        <v>608</v>
      </c>
      <c r="B245" s="5">
        <v>1500</v>
      </c>
      <c r="C245" s="8">
        <f t="shared" si="40"/>
        <v>2572.9500000000003</v>
      </c>
      <c r="D245" s="50">
        <v>2.5000000000000001E-2</v>
      </c>
      <c r="E245" s="11">
        <f t="shared" si="44"/>
        <v>7.375000000000001E-2</v>
      </c>
      <c r="F245" s="11">
        <v>0.33750000000000002</v>
      </c>
      <c r="G245" s="12">
        <f t="shared" si="45"/>
        <v>1122</v>
      </c>
      <c r="H245" s="13">
        <f t="shared" si="41"/>
        <v>0.748</v>
      </c>
      <c r="I245" s="4"/>
      <c r="J245" s="8">
        <f t="shared" si="49"/>
        <v>2623.65</v>
      </c>
      <c r="K245" s="50">
        <v>2.5000000000000001E-2</v>
      </c>
      <c r="L245" s="11">
        <f t="shared" si="47"/>
        <v>7.375000000000001E-2</v>
      </c>
      <c r="M245" s="11">
        <v>0.33750000000000002</v>
      </c>
      <c r="N245" s="12">
        <f t="shared" si="48"/>
        <v>1145</v>
      </c>
      <c r="O245" s="56">
        <f t="shared" si="42"/>
        <v>0.76333333333333331</v>
      </c>
      <c r="P245" s="13">
        <f t="shared" si="43"/>
        <v>2.049910873440286E-2</v>
      </c>
    </row>
    <row r="246" spans="1:16" x14ac:dyDescent="0.2">
      <c r="A246" s="49" t="s">
        <v>609</v>
      </c>
      <c r="B246" s="5">
        <v>1500</v>
      </c>
      <c r="C246" s="8">
        <f t="shared" si="40"/>
        <v>2572.9500000000003</v>
      </c>
      <c r="D246" s="50">
        <v>2.5000000000000001E-2</v>
      </c>
      <c r="E246" s="11">
        <f t="shared" si="44"/>
        <v>7.375000000000001E-2</v>
      </c>
      <c r="F246" s="11">
        <v>0.25</v>
      </c>
      <c r="G246" s="12">
        <f t="shared" si="45"/>
        <v>897</v>
      </c>
      <c r="H246" s="13">
        <f t="shared" si="41"/>
        <v>0.59799999999999998</v>
      </c>
      <c r="I246" s="4"/>
      <c r="J246" s="8">
        <f t="shared" si="49"/>
        <v>2623.65</v>
      </c>
      <c r="K246" s="50">
        <v>2.5000000000000001E-2</v>
      </c>
      <c r="L246" s="11">
        <f t="shared" si="47"/>
        <v>7.375000000000001E-2</v>
      </c>
      <c r="M246" s="11">
        <v>0.25</v>
      </c>
      <c r="N246" s="12">
        <f t="shared" si="48"/>
        <v>915</v>
      </c>
      <c r="O246" s="56">
        <f t="shared" si="42"/>
        <v>0.61</v>
      </c>
      <c r="P246" s="13">
        <f t="shared" si="43"/>
        <v>2.006688963210701E-2</v>
      </c>
    </row>
    <row r="247" spans="1:16" x14ac:dyDescent="0.2">
      <c r="A247" s="49" t="s">
        <v>610</v>
      </c>
      <c r="B247" s="5">
        <v>1500</v>
      </c>
      <c r="C247" s="8">
        <f t="shared" si="40"/>
        <v>2572.9500000000003</v>
      </c>
      <c r="D247" s="50">
        <v>2.5000000000000001E-2</v>
      </c>
      <c r="E247" s="11">
        <f t="shared" si="44"/>
        <v>7.375000000000001E-2</v>
      </c>
      <c r="F247" s="11">
        <v>0.3125</v>
      </c>
      <c r="G247" s="12">
        <f t="shared" si="45"/>
        <v>1058</v>
      </c>
      <c r="H247" s="13">
        <f t="shared" si="41"/>
        <v>0.70533333333333337</v>
      </c>
      <c r="I247" s="4"/>
      <c r="J247" s="8">
        <f t="shared" si="49"/>
        <v>2623.65</v>
      </c>
      <c r="K247" s="50">
        <v>2.5000000000000001E-2</v>
      </c>
      <c r="L247" s="11">
        <f t="shared" si="47"/>
        <v>7.375000000000001E-2</v>
      </c>
      <c r="M247" s="11">
        <v>0.3125</v>
      </c>
      <c r="N247" s="12">
        <f t="shared" si="48"/>
        <v>1079</v>
      </c>
      <c r="O247" s="56">
        <f t="shared" si="42"/>
        <v>0.71933333333333338</v>
      </c>
      <c r="P247" s="13">
        <f t="shared" si="43"/>
        <v>1.9848771266540721E-2</v>
      </c>
    </row>
    <row r="248" spans="1:16" x14ac:dyDescent="0.2">
      <c r="A248" s="49" t="s">
        <v>583</v>
      </c>
      <c r="B248" s="5">
        <v>1500</v>
      </c>
      <c r="C248" s="8">
        <f t="shared" si="40"/>
        <v>2572.9500000000003</v>
      </c>
      <c r="D248" s="50">
        <v>2.5000000000000001E-2</v>
      </c>
      <c r="E248" s="11">
        <f t="shared" si="44"/>
        <v>7.375000000000001E-2</v>
      </c>
      <c r="F248" s="11">
        <v>0.33124999999999999</v>
      </c>
      <c r="G248" s="12">
        <f t="shared" si="45"/>
        <v>1106</v>
      </c>
      <c r="H248" s="13">
        <f t="shared" si="41"/>
        <v>0.73733333333333329</v>
      </c>
      <c r="I248" s="4"/>
      <c r="J248" s="8">
        <f t="shared" si="49"/>
        <v>2623.65</v>
      </c>
      <c r="K248" s="50">
        <v>2.5000000000000001E-2</v>
      </c>
      <c r="L248" s="11">
        <f t="shared" si="47"/>
        <v>7.375000000000001E-2</v>
      </c>
      <c r="M248" s="11">
        <v>0.33124999999999999</v>
      </c>
      <c r="N248" s="12">
        <f t="shared" si="48"/>
        <v>1128</v>
      </c>
      <c r="O248" s="56">
        <f t="shared" si="42"/>
        <v>0.752</v>
      </c>
      <c r="P248" s="13">
        <f t="shared" si="43"/>
        <v>1.9891500904159143E-2</v>
      </c>
    </row>
    <row r="249" spans="1:16" x14ac:dyDescent="0.2">
      <c r="A249" s="49" t="s">
        <v>582</v>
      </c>
      <c r="B249" s="5">
        <v>1500</v>
      </c>
      <c r="C249" s="8">
        <f t="shared" si="40"/>
        <v>2572.9500000000003</v>
      </c>
      <c r="D249" s="50">
        <v>2.5000000000000001E-2</v>
      </c>
      <c r="E249" s="11">
        <f t="shared" si="44"/>
        <v>7.375000000000001E-2</v>
      </c>
      <c r="F249" s="11">
        <v>0.32500000000000001</v>
      </c>
      <c r="G249" s="12">
        <f t="shared" si="45"/>
        <v>1090</v>
      </c>
      <c r="H249" s="13">
        <f t="shared" si="41"/>
        <v>0.72666666666666668</v>
      </c>
      <c r="I249" s="4"/>
      <c r="J249" s="8">
        <f t="shared" si="49"/>
        <v>2623.65</v>
      </c>
      <c r="K249" s="50">
        <v>2.5000000000000001E-2</v>
      </c>
      <c r="L249" s="11">
        <f t="shared" si="47"/>
        <v>7.375000000000001E-2</v>
      </c>
      <c r="M249" s="11">
        <v>0.32500000000000001</v>
      </c>
      <c r="N249" s="12">
        <f t="shared" si="48"/>
        <v>1112</v>
      </c>
      <c r="O249" s="56">
        <f t="shared" si="42"/>
        <v>0.74133333333333329</v>
      </c>
      <c r="P249" s="13">
        <f t="shared" si="43"/>
        <v>2.0183486238532167E-2</v>
      </c>
    </row>
    <row r="250" spans="1:16" x14ac:dyDescent="0.2">
      <c r="A250" s="49" t="s">
        <v>584</v>
      </c>
      <c r="B250" s="5">
        <v>1500</v>
      </c>
      <c r="C250" s="8">
        <f t="shared" si="40"/>
        <v>2572.9500000000003</v>
      </c>
      <c r="D250" s="50">
        <v>2.5000000000000001E-2</v>
      </c>
      <c r="E250" s="11">
        <f t="shared" si="44"/>
        <v>7.375000000000001E-2</v>
      </c>
      <c r="F250" s="11">
        <v>0.41249999999999998</v>
      </c>
      <c r="G250" s="12">
        <f t="shared" si="45"/>
        <v>1315</v>
      </c>
      <c r="H250" s="13">
        <f t="shared" si="41"/>
        <v>0.87666666666666671</v>
      </c>
      <c r="I250" s="4"/>
      <c r="J250" s="8">
        <f t="shared" si="49"/>
        <v>2623.65</v>
      </c>
      <c r="K250" s="50">
        <v>2.5000000000000001E-2</v>
      </c>
      <c r="L250" s="11">
        <f t="shared" si="47"/>
        <v>7.375000000000001E-2</v>
      </c>
      <c r="M250" s="11">
        <v>0.41249999999999998</v>
      </c>
      <c r="N250" s="12">
        <f t="shared" si="48"/>
        <v>1341</v>
      </c>
      <c r="O250" s="56">
        <f t="shared" si="42"/>
        <v>0.89400000000000002</v>
      </c>
      <c r="P250" s="13">
        <f t="shared" si="43"/>
        <v>1.9771863117870714E-2</v>
      </c>
    </row>
    <row r="251" spans="1:16" x14ac:dyDescent="0.2">
      <c r="A251" s="49" t="s">
        <v>585</v>
      </c>
      <c r="B251" s="5">
        <v>1500</v>
      </c>
      <c r="C251" s="8">
        <f t="shared" si="40"/>
        <v>2572.9500000000003</v>
      </c>
      <c r="D251" s="50">
        <v>2.5000000000000001E-2</v>
      </c>
      <c r="E251" s="11">
        <f t="shared" si="44"/>
        <v>7.375000000000001E-2</v>
      </c>
      <c r="F251" s="11">
        <v>0.375</v>
      </c>
      <c r="G251" s="12">
        <f t="shared" si="45"/>
        <v>1219</v>
      </c>
      <c r="H251" s="13">
        <f t="shared" si="41"/>
        <v>0.81266666666666665</v>
      </c>
      <c r="I251" s="4"/>
      <c r="J251" s="8">
        <f t="shared" si="49"/>
        <v>2623.65</v>
      </c>
      <c r="K251" s="50">
        <v>2.5000000000000001E-2</v>
      </c>
      <c r="L251" s="11">
        <f t="shared" si="47"/>
        <v>7.375000000000001E-2</v>
      </c>
      <c r="M251" s="11">
        <v>0.375</v>
      </c>
      <c r="N251" s="12">
        <f t="shared" si="48"/>
        <v>1243</v>
      </c>
      <c r="O251" s="56">
        <f t="shared" si="42"/>
        <v>0.82866666666666666</v>
      </c>
      <c r="P251" s="13">
        <f t="shared" si="43"/>
        <v>1.9688269073010689E-2</v>
      </c>
    </row>
    <row r="252" spans="1:16" x14ac:dyDescent="0.2">
      <c r="A252" s="49" t="s">
        <v>555</v>
      </c>
      <c r="B252" s="5">
        <v>1500</v>
      </c>
      <c r="C252" s="8">
        <f t="shared" si="40"/>
        <v>2572.9500000000003</v>
      </c>
      <c r="D252" s="50">
        <v>2.5000000000000001E-2</v>
      </c>
      <c r="E252" s="11">
        <f t="shared" si="44"/>
        <v>7.375000000000001E-2</v>
      </c>
      <c r="F252" s="11">
        <v>0.36249999999999999</v>
      </c>
      <c r="G252" s="12">
        <f t="shared" si="45"/>
        <v>1187</v>
      </c>
      <c r="H252" s="13">
        <f t="shared" si="41"/>
        <v>0.79133333333333333</v>
      </c>
      <c r="I252" s="4"/>
      <c r="J252" s="8">
        <f t="shared" si="49"/>
        <v>2623.65</v>
      </c>
      <c r="K252" s="50">
        <v>2.5000000000000001E-2</v>
      </c>
      <c r="L252" s="11">
        <f t="shared" si="47"/>
        <v>7.375000000000001E-2</v>
      </c>
      <c r="M252" s="11">
        <v>0.36249999999999999</v>
      </c>
      <c r="N252" s="12">
        <f t="shared" si="48"/>
        <v>1210</v>
      </c>
      <c r="O252" s="56">
        <f t="shared" si="42"/>
        <v>0.80666666666666664</v>
      </c>
      <c r="P252" s="13">
        <f t="shared" si="43"/>
        <v>1.9376579612468303E-2</v>
      </c>
    </row>
    <row r="253" spans="1:16" x14ac:dyDescent="0.2">
      <c r="A253" s="49" t="s">
        <v>586</v>
      </c>
      <c r="B253" s="5">
        <v>1500</v>
      </c>
      <c r="C253" s="8">
        <f t="shared" si="40"/>
        <v>2572.9500000000003</v>
      </c>
      <c r="D253" s="50">
        <v>2.5000000000000001E-2</v>
      </c>
      <c r="E253" s="11">
        <f t="shared" si="44"/>
        <v>7.375000000000001E-2</v>
      </c>
      <c r="F253" s="11">
        <v>0.46500000000000002</v>
      </c>
      <c r="G253" s="12">
        <f t="shared" si="45"/>
        <v>1451</v>
      </c>
      <c r="H253" s="13">
        <f t="shared" si="41"/>
        <v>0.96733333333333338</v>
      </c>
      <c r="I253" s="4"/>
      <c r="J253" s="8">
        <f t="shared" si="49"/>
        <v>2623.65</v>
      </c>
      <c r="K253" s="50">
        <v>2.5000000000000001E-2</v>
      </c>
      <c r="L253" s="11">
        <f t="shared" si="47"/>
        <v>7.375000000000001E-2</v>
      </c>
      <c r="M253" s="11">
        <v>0.46500000000000002</v>
      </c>
      <c r="N253" s="12">
        <f t="shared" si="48"/>
        <v>1479</v>
      </c>
      <c r="O253" s="56">
        <f t="shared" si="42"/>
        <v>0.98599999999999999</v>
      </c>
      <c r="P253" s="13">
        <f t="shared" si="43"/>
        <v>1.9297036526533473E-2</v>
      </c>
    </row>
    <row r="254" spans="1:16" x14ac:dyDescent="0.2">
      <c r="A254" s="49" t="s">
        <v>587</v>
      </c>
      <c r="B254" s="5">
        <v>1500</v>
      </c>
      <c r="C254" s="8">
        <f t="shared" si="40"/>
        <v>2572.9500000000003</v>
      </c>
      <c r="D254" s="50">
        <v>2.5000000000000001E-2</v>
      </c>
      <c r="E254" s="11">
        <f t="shared" si="44"/>
        <v>7.375000000000001E-2</v>
      </c>
      <c r="F254" s="11">
        <v>0.3125</v>
      </c>
      <c r="G254" s="12">
        <f t="shared" si="45"/>
        <v>1058</v>
      </c>
      <c r="H254" s="13">
        <f t="shared" si="41"/>
        <v>0.70533333333333337</v>
      </c>
      <c r="I254" s="4"/>
      <c r="J254" s="8">
        <f t="shared" si="49"/>
        <v>2623.65</v>
      </c>
      <c r="K254" s="50">
        <v>2.5000000000000001E-2</v>
      </c>
      <c r="L254" s="11">
        <f t="shared" si="47"/>
        <v>7.375000000000001E-2</v>
      </c>
      <c r="M254" s="11">
        <v>0.3125</v>
      </c>
      <c r="N254" s="12">
        <f t="shared" si="48"/>
        <v>1079</v>
      </c>
      <c r="O254" s="56">
        <f t="shared" si="42"/>
        <v>0.71933333333333338</v>
      </c>
      <c r="P254" s="13">
        <f t="shared" si="43"/>
        <v>1.9848771266540721E-2</v>
      </c>
    </row>
    <row r="255" spans="1:16" x14ac:dyDescent="0.2">
      <c r="A255" s="49" t="s">
        <v>557</v>
      </c>
      <c r="B255" s="5">
        <v>1500</v>
      </c>
      <c r="C255" s="8">
        <f t="shared" si="40"/>
        <v>2572.9500000000003</v>
      </c>
      <c r="D255" s="50">
        <v>2.5000000000000001E-2</v>
      </c>
      <c r="E255" s="11">
        <f t="shared" si="44"/>
        <v>7.375000000000001E-2</v>
      </c>
      <c r="F255" s="11">
        <v>0.39374999999999999</v>
      </c>
      <c r="G255" s="12">
        <f t="shared" si="45"/>
        <v>1267</v>
      </c>
      <c r="H255" s="13">
        <f t="shared" si="41"/>
        <v>0.84466666666666668</v>
      </c>
      <c r="I255" s="4"/>
      <c r="J255" s="8">
        <f t="shared" si="49"/>
        <v>2623.65</v>
      </c>
      <c r="K255" s="50">
        <v>2.5000000000000001E-2</v>
      </c>
      <c r="L255" s="11">
        <f t="shared" si="47"/>
        <v>7.375000000000001E-2</v>
      </c>
      <c r="M255" s="11">
        <v>0.39374999999999999</v>
      </c>
      <c r="N255" s="12">
        <f t="shared" si="48"/>
        <v>1292</v>
      </c>
      <c r="O255" s="56">
        <f t="shared" si="42"/>
        <v>0.86133333333333328</v>
      </c>
      <c r="P255" s="13">
        <f t="shared" si="43"/>
        <v>1.9731649565903675E-2</v>
      </c>
    </row>
    <row r="256" spans="1:16" x14ac:dyDescent="0.2">
      <c r="A256" s="49" t="s">
        <v>588</v>
      </c>
      <c r="B256" s="5">
        <v>1500</v>
      </c>
      <c r="C256" s="8">
        <f t="shared" si="40"/>
        <v>2572.9500000000003</v>
      </c>
      <c r="D256" s="50">
        <v>2.5000000000000001E-2</v>
      </c>
      <c r="E256" s="11">
        <f t="shared" si="44"/>
        <v>7.375000000000001E-2</v>
      </c>
      <c r="F256" s="11">
        <v>0.34375</v>
      </c>
      <c r="G256" s="12">
        <f t="shared" si="45"/>
        <v>1139</v>
      </c>
      <c r="H256" s="13">
        <f t="shared" si="41"/>
        <v>0.7593333333333333</v>
      </c>
      <c r="I256" s="4"/>
      <c r="J256" s="8">
        <f t="shared" si="49"/>
        <v>2623.65</v>
      </c>
      <c r="K256" s="50">
        <v>2.5000000000000001E-2</v>
      </c>
      <c r="L256" s="11">
        <f t="shared" si="47"/>
        <v>7.375000000000001E-2</v>
      </c>
      <c r="M256" s="11">
        <v>0.34375</v>
      </c>
      <c r="N256" s="12">
        <f t="shared" si="48"/>
        <v>1161</v>
      </c>
      <c r="O256" s="56">
        <f t="shared" si="42"/>
        <v>0.77400000000000002</v>
      </c>
      <c r="P256" s="13">
        <f t="shared" si="43"/>
        <v>1.9315188762071944E-2</v>
      </c>
    </row>
    <row r="257" spans="1:16" x14ac:dyDescent="0.2">
      <c r="A257" s="49" t="s">
        <v>554</v>
      </c>
      <c r="B257" s="5">
        <v>1500</v>
      </c>
      <c r="C257" s="8">
        <f t="shared" si="40"/>
        <v>2572.9500000000003</v>
      </c>
      <c r="D257" s="50">
        <v>2.5000000000000001E-2</v>
      </c>
      <c r="E257" s="11">
        <f t="shared" si="44"/>
        <v>7.375000000000001E-2</v>
      </c>
      <c r="F257" s="11">
        <v>0.3</v>
      </c>
      <c r="G257" s="12">
        <f t="shared" si="45"/>
        <v>1026</v>
      </c>
      <c r="H257" s="13">
        <f t="shared" si="41"/>
        <v>0.68400000000000005</v>
      </c>
      <c r="I257" s="4"/>
      <c r="J257" s="8">
        <f t="shared" si="49"/>
        <v>2623.65</v>
      </c>
      <c r="K257" s="50">
        <v>2.5000000000000001E-2</v>
      </c>
      <c r="L257" s="11">
        <f t="shared" si="47"/>
        <v>7.375000000000001E-2</v>
      </c>
      <c r="M257" s="11">
        <v>0.3</v>
      </c>
      <c r="N257" s="12">
        <f t="shared" si="48"/>
        <v>1046</v>
      </c>
      <c r="O257" s="56">
        <f t="shared" si="42"/>
        <v>0.69733333333333336</v>
      </c>
      <c r="P257" s="13">
        <f t="shared" si="43"/>
        <v>1.949317738791434E-2</v>
      </c>
    </row>
    <row r="258" spans="1:16" x14ac:dyDescent="0.2">
      <c r="A258" s="49" t="s">
        <v>589</v>
      </c>
      <c r="B258" s="5">
        <v>1500</v>
      </c>
      <c r="C258" s="8">
        <f t="shared" si="40"/>
        <v>2572.9500000000003</v>
      </c>
      <c r="D258" s="50">
        <v>2.5000000000000001E-2</v>
      </c>
      <c r="E258" s="11">
        <f t="shared" si="44"/>
        <v>7.375000000000001E-2</v>
      </c>
      <c r="F258" s="11">
        <v>0.3</v>
      </c>
      <c r="G258" s="12">
        <f t="shared" si="45"/>
        <v>1026</v>
      </c>
      <c r="H258" s="13">
        <f t="shared" si="41"/>
        <v>0.68400000000000005</v>
      </c>
      <c r="I258" s="4"/>
      <c r="J258" s="8">
        <f t="shared" si="49"/>
        <v>2623.65</v>
      </c>
      <c r="K258" s="50">
        <v>2.5000000000000001E-2</v>
      </c>
      <c r="L258" s="11">
        <f t="shared" si="47"/>
        <v>7.375000000000001E-2</v>
      </c>
      <c r="M258" s="11">
        <v>0.3</v>
      </c>
      <c r="N258" s="12">
        <f t="shared" si="48"/>
        <v>1046</v>
      </c>
      <c r="O258" s="56">
        <f t="shared" si="42"/>
        <v>0.69733333333333336</v>
      </c>
      <c r="P258" s="13">
        <f t="shared" si="43"/>
        <v>1.949317738791434E-2</v>
      </c>
    </row>
    <row r="259" spans="1:16" x14ac:dyDescent="0.2">
      <c r="A259" s="49" t="s">
        <v>599</v>
      </c>
      <c r="B259" s="5">
        <v>1500</v>
      </c>
      <c r="C259" s="8">
        <f t="shared" si="40"/>
        <v>2572.9500000000003</v>
      </c>
      <c r="D259" s="50">
        <v>2.5000000000000001E-2</v>
      </c>
      <c r="E259" s="11">
        <f t="shared" si="44"/>
        <v>7.375000000000001E-2</v>
      </c>
      <c r="F259" s="11">
        <v>0.375</v>
      </c>
      <c r="G259" s="12">
        <f t="shared" si="45"/>
        <v>1219</v>
      </c>
      <c r="H259" s="13">
        <f t="shared" si="41"/>
        <v>0.81266666666666665</v>
      </c>
      <c r="I259" s="4"/>
      <c r="J259" s="8">
        <f t="shared" si="49"/>
        <v>2623.65</v>
      </c>
      <c r="K259" s="50">
        <v>2.5000000000000001E-2</v>
      </c>
      <c r="L259" s="11">
        <f t="shared" si="47"/>
        <v>7.375000000000001E-2</v>
      </c>
      <c r="M259" s="11">
        <v>0.375</v>
      </c>
      <c r="N259" s="12">
        <f t="shared" si="48"/>
        <v>1243</v>
      </c>
      <c r="O259" s="56">
        <f t="shared" si="42"/>
        <v>0.82866666666666666</v>
      </c>
      <c r="P259" s="13">
        <f t="shared" si="43"/>
        <v>1.9688269073010689E-2</v>
      </c>
    </row>
    <row r="260" spans="1:16" x14ac:dyDescent="0.2">
      <c r="A260" s="49" t="s">
        <v>600</v>
      </c>
      <c r="B260" s="5">
        <v>1500</v>
      </c>
      <c r="C260" s="8">
        <f t="shared" si="40"/>
        <v>2572.9500000000003</v>
      </c>
      <c r="D260" s="50">
        <v>2.5000000000000001E-2</v>
      </c>
      <c r="E260" s="11">
        <f t="shared" si="44"/>
        <v>7.375000000000001E-2</v>
      </c>
      <c r="F260" s="11">
        <v>0.35</v>
      </c>
      <c r="G260" s="12">
        <f t="shared" si="45"/>
        <v>1155</v>
      </c>
      <c r="H260" s="13">
        <f t="shared" si="41"/>
        <v>0.77</v>
      </c>
      <c r="I260" s="4"/>
      <c r="J260" s="8">
        <f t="shared" si="49"/>
        <v>2623.65</v>
      </c>
      <c r="K260" s="50">
        <v>2.5000000000000001E-2</v>
      </c>
      <c r="L260" s="11">
        <f t="shared" si="47"/>
        <v>7.375000000000001E-2</v>
      </c>
      <c r="M260" s="11">
        <v>0.35</v>
      </c>
      <c r="N260" s="12">
        <f t="shared" si="48"/>
        <v>1177</v>
      </c>
      <c r="O260" s="56">
        <f t="shared" si="42"/>
        <v>0.78466666666666662</v>
      </c>
      <c r="P260" s="13">
        <f t="shared" si="43"/>
        <v>1.904761904761898E-2</v>
      </c>
    </row>
    <row r="261" spans="1:16" x14ac:dyDescent="0.2">
      <c r="A261" s="49" t="s">
        <v>564</v>
      </c>
      <c r="B261" s="5">
        <v>1500</v>
      </c>
      <c r="C261" s="8">
        <f t="shared" si="40"/>
        <v>2572.9500000000003</v>
      </c>
      <c r="D261" s="50">
        <v>2.5000000000000001E-2</v>
      </c>
      <c r="E261" s="11">
        <f t="shared" si="44"/>
        <v>7.375000000000001E-2</v>
      </c>
      <c r="F261" s="11">
        <v>0.35</v>
      </c>
      <c r="G261" s="12">
        <f t="shared" si="45"/>
        <v>1155</v>
      </c>
      <c r="H261" s="13">
        <f t="shared" si="41"/>
        <v>0.77</v>
      </c>
      <c r="I261" s="4"/>
      <c r="J261" s="8">
        <f t="shared" si="49"/>
        <v>2623.65</v>
      </c>
      <c r="K261" s="50">
        <v>2.5000000000000001E-2</v>
      </c>
      <c r="L261" s="11">
        <f t="shared" si="47"/>
        <v>7.375000000000001E-2</v>
      </c>
      <c r="M261" s="11">
        <v>0.35</v>
      </c>
      <c r="N261" s="12">
        <f t="shared" si="48"/>
        <v>1177</v>
      </c>
      <c r="O261" s="56">
        <f t="shared" si="42"/>
        <v>0.78466666666666662</v>
      </c>
      <c r="P261" s="13">
        <f t="shared" si="43"/>
        <v>1.904761904761898E-2</v>
      </c>
    </row>
    <row r="262" spans="1:16" x14ac:dyDescent="0.2">
      <c r="A262" s="49" t="s">
        <v>556</v>
      </c>
      <c r="B262" s="5">
        <v>1500</v>
      </c>
      <c r="C262" s="8">
        <f t="shared" si="40"/>
        <v>2572.9500000000003</v>
      </c>
      <c r="D262" s="50">
        <v>2.5000000000000001E-2</v>
      </c>
      <c r="E262" s="11">
        <f t="shared" si="44"/>
        <v>7.375000000000001E-2</v>
      </c>
      <c r="F262" s="11">
        <v>0.37375000000000003</v>
      </c>
      <c r="G262" s="12">
        <f t="shared" si="45"/>
        <v>1216</v>
      </c>
      <c r="H262" s="13">
        <f t="shared" si="41"/>
        <v>0.81066666666666665</v>
      </c>
      <c r="I262" s="4"/>
      <c r="J262" s="8">
        <f t="shared" si="49"/>
        <v>2623.65</v>
      </c>
      <c r="K262" s="50">
        <v>2.5000000000000001E-2</v>
      </c>
      <c r="L262" s="11">
        <f t="shared" si="47"/>
        <v>7.375000000000001E-2</v>
      </c>
      <c r="M262" s="11">
        <v>0.37375000000000003</v>
      </c>
      <c r="N262" s="12">
        <f t="shared" si="48"/>
        <v>1240</v>
      </c>
      <c r="O262" s="56">
        <f t="shared" si="42"/>
        <v>0.82666666666666666</v>
      </c>
      <c r="P262" s="13">
        <f t="shared" si="43"/>
        <v>1.9736842105263053E-2</v>
      </c>
    </row>
    <row r="263" spans="1:16" x14ac:dyDescent="0.2">
      <c r="A263" s="49" t="s">
        <v>563</v>
      </c>
      <c r="B263" s="5">
        <v>1500</v>
      </c>
      <c r="C263" s="8">
        <f t="shared" si="40"/>
        <v>2572.9500000000003</v>
      </c>
      <c r="D263" s="50">
        <v>2.5000000000000001E-2</v>
      </c>
      <c r="E263" s="11">
        <f t="shared" si="44"/>
        <v>7.375000000000001E-2</v>
      </c>
      <c r="F263" s="11">
        <v>0.1875</v>
      </c>
      <c r="G263" s="12">
        <f t="shared" si="45"/>
        <v>737</v>
      </c>
      <c r="H263" s="13">
        <f t="shared" si="41"/>
        <v>0.49133333333333334</v>
      </c>
      <c r="I263" s="4"/>
      <c r="J263" s="8">
        <f t="shared" si="49"/>
        <v>2623.65</v>
      </c>
      <c r="K263" s="50">
        <v>2.5000000000000001E-2</v>
      </c>
      <c r="L263" s="11">
        <f t="shared" si="47"/>
        <v>7.375000000000001E-2</v>
      </c>
      <c r="M263" s="11">
        <v>0.1875</v>
      </c>
      <c r="N263" s="12">
        <f t="shared" si="48"/>
        <v>751</v>
      </c>
      <c r="O263" s="56">
        <f t="shared" si="42"/>
        <v>0.5006666666666667</v>
      </c>
      <c r="P263" s="13">
        <f t="shared" si="43"/>
        <v>1.8995929443690551E-2</v>
      </c>
    </row>
    <row r="264" spans="1:16" x14ac:dyDescent="0.2">
      <c r="A264" s="49" t="s">
        <v>562</v>
      </c>
      <c r="B264" s="5">
        <v>1500</v>
      </c>
      <c r="C264" s="8">
        <f t="shared" si="40"/>
        <v>2572.9500000000003</v>
      </c>
      <c r="D264" s="50">
        <v>2.5000000000000001E-2</v>
      </c>
      <c r="E264" s="11">
        <f t="shared" si="44"/>
        <v>7.375000000000001E-2</v>
      </c>
      <c r="F264" s="11">
        <v>0.33124999999999999</v>
      </c>
      <c r="G264" s="12">
        <f t="shared" si="45"/>
        <v>1106</v>
      </c>
      <c r="H264" s="13">
        <f t="shared" si="41"/>
        <v>0.73733333333333329</v>
      </c>
      <c r="I264" s="4"/>
      <c r="J264" s="8">
        <f t="shared" si="49"/>
        <v>2623.65</v>
      </c>
      <c r="K264" s="50">
        <v>2.5000000000000001E-2</v>
      </c>
      <c r="L264" s="11">
        <f t="shared" si="47"/>
        <v>7.375000000000001E-2</v>
      </c>
      <c r="M264" s="11">
        <v>0.33124999999999999</v>
      </c>
      <c r="N264" s="12">
        <f t="shared" si="48"/>
        <v>1128</v>
      </c>
      <c r="O264" s="56">
        <f t="shared" si="42"/>
        <v>0.752</v>
      </c>
      <c r="P264" s="13">
        <f t="shared" si="43"/>
        <v>1.9891500904159143E-2</v>
      </c>
    </row>
    <row r="265" spans="1:16" x14ac:dyDescent="0.2">
      <c r="A265" s="49" t="s">
        <v>572</v>
      </c>
      <c r="B265" s="5">
        <v>1500</v>
      </c>
      <c r="C265" s="8">
        <f t="shared" si="40"/>
        <v>2572.9500000000003</v>
      </c>
      <c r="D265" s="50">
        <v>2.5000000000000001E-2</v>
      </c>
      <c r="E265" s="11">
        <f t="shared" si="44"/>
        <v>7.375000000000001E-2</v>
      </c>
      <c r="F265" s="11">
        <v>0.38750000000000001</v>
      </c>
      <c r="G265" s="12">
        <f t="shared" si="45"/>
        <v>1251</v>
      </c>
      <c r="H265" s="13">
        <f t="shared" si="41"/>
        <v>0.83399999999999996</v>
      </c>
      <c r="I265" s="4"/>
      <c r="J265" s="8">
        <f t="shared" si="49"/>
        <v>2623.65</v>
      </c>
      <c r="K265" s="50">
        <v>2.5000000000000001E-2</v>
      </c>
      <c r="L265" s="11">
        <f t="shared" si="47"/>
        <v>7.375000000000001E-2</v>
      </c>
      <c r="M265" s="11">
        <v>0.38750000000000001</v>
      </c>
      <c r="N265" s="12">
        <f t="shared" si="48"/>
        <v>1276</v>
      </c>
      <c r="O265" s="56">
        <f t="shared" si="42"/>
        <v>0.85066666666666668</v>
      </c>
      <c r="P265" s="13">
        <f t="shared" si="43"/>
        <v>1.9984012789768135E-2</v>
      </c>
    </row>
    <row r="266" spans="1:16" x14ac:dyDescent="0.2">
      <c r="A266" s="49" t="s">
        <v>561</v>
      </c>
      <c r="B266" s="5">
        <v>1500</v>
      </c>
      <c r="C266" s="8">
        <f t="shared" si="40"/>
        <v>2572.9500000000003</v>
      </c>
      <c r="D266" s="50">
        <v>2.5000000000000001E-2</v>
      </c>
      <c r="E266" s="11">
        <f t="shared" si="44"/>
        <v>7.375000000000001E-2</v>
      </c>
      <c r="F266" s="11">
        <v>0.375</v>
      </c>
      <c r="G266" s="12">
        <f t="shared" si="45"/>
        <v>1219</v>
      </c>
      <c r="H266" s="13">
        <f t="shared" si="41"/>
        <v>0.81266666666666665</v>
      </c>
      <c r="I266" s="4"/>
      <c r="J266" s="8">
        <f t="shared" si="49"/>
        <v>2623.65</v>
      </c>
      <c r="K266" s="50">
        <v>2.5000000000000001E-2</v>
      </c>
      <c r="L266" s="11">
        <f t="shared" si="47"/>
        <v>7.375000000000001E-2</v>
      </c>
      <c r="M266" s="11">
        <v>0.375</v>
      </c>
      <c r="N266" s="12">
        <f t="shared" si="48"/>
        <v>1243</v>
      </c>
      <c r="O266" s="56">
        <f t="shared" si="42"/>
        <v>0.82866666666666666</v>
      </c>
      <c r="P266" s="13">
        <f t="shared" si="43"/>
        <v>1.9688269073010689E-2</v>
      </c>
    </row>
    <row r="267" spans="1:16" x14ac:dyDescent="0.2">
      <c r="A267" s="49" t="s">
        <v>574</v>
      </c>
      <c r="B267" s="5">
        <v>1500</v>
      </c>
      <c r="C267" s="8">
        <f t="shared" si="40"/>
        <v>2572.9500000000003</v>
      </c>
      <c r="D267" s="50">
        <v>2.5000000000000001E-2</v>
      </c>
      <c r="E267" s="11">
        <f t="shared" si="44"/>
        <v>7.375000000000001E-2</v>
      </c>
      <c r="F267" s="11">
        <v>0.36249999999999999</v>
      </c>
      <c r="G267" s="12">
        <f t="shared" si="45"/>
        <v>1187</v>
      </c>
      <c r="H267" s="13">
        <f t="shared" si="41"/>
        <v>0.79133333333333333</v>
      </c>
      <c r="I267" s="4"/>
      <c r="J267" s="8">
        <f t="shared" si="49"/>
        <v>2623.65</v>
      </c>
      <c r="K267" s="50">
        <v>2.5000000000000001E-2</v>
      </c>
      <c r="L267" s="11">
        <f t="shared" si="47"/>
        <v>7.375000000000001E-2</v>
      </c>
      <c r="M267" s="11">
        <v>0.36249999999999999</v>
      </c>
      <c r="N267" s="12">
        <f t="shared" si="48"/>
        <v>1210</v>
      </c>
      <c r="O267" s="56">
        <f t="shared" si="42"/>
        <v>0.80666666666666664</v>
      </c>
      <c r="P267" s="13">
        <f t="shared" si="43"/>
        <v>1.9376579612468303E-2</v>
      </c>
    </row>
    <row r="268" spans="1:16" x14ac:dyDescent="0.2">
      <c r="A268" s="49" t="s">
        <v>573</v>
      </c>
      <c r="B268" s="5">
        <v>1500</v>
      </c>
      <c r="C268" s="8">
        <f t="shared" si="40"/>
        <v>2572.9500000000003</v>
      </c>
      <c r="D268" s="50">
        <v>2.5000000000000001E-2</v>
      </c>
      <c r="E268" s="11">
        <f t="shared" si="44"/>
        <v>7.375000000000001E-2</v>
      </c>
      <c r="F268" s="11">
        <v>0.36249999999999999</v>
      </c>
      <c r="G268" s="12">
        <f t="shared" si="45"/>
        <v>1187</v>
      </c>
      <c r="H268" s="13">
        <f t="shared" si="41"/>
        <v>0.79133333333333333</v>
      </c>
      <c r="I268" s="4"/>
      <c r="J268" s="8">
        <f t="shared" si="49"/>
        <v>2623.65</v>
      </c>
      <c r="K268" s="50">
        <v>2.5000000000000001E-2</v>
      </c>
      <c r="L268" s="11">
        <f t="shared" si="47"/>
        <v>7.375000000000001E-2</v>
      </c>
      <c r="M268" s="11">
        <v>0.36249999999999999</v>
      </c>
      <c r="N268" s="12">
        <f t="shared" si="48"/>
        <v>1210</v>
      </c>
      <c r="O268" s="56">
        <f t="shared" si="42"/>
        <v>0.80666666666666664</v>
      </c>
      <c r="P268" s="13">
        <f t="shared" si="43"/>
        <v>1.9376579612468303E-2</v>
      </c>
    </row>
    <row r="269" spans="1:16" x14ac:dyDescent="0.2">
      <c r="A269" s="49" t="s">
        <v>565</v>
      </c>
      <c r="B269" s="5">
        <v>1500</v>
      </c>
      <c r="C269" s="8">
        <f t="shared" si="40"/>
        <v>2572.9500000000003</v>
      </c>
      <c r="D269" s="50">
        <v>2.5000000000000001E-2</v>
      </c>
      <c r="E269" s="11">
        <f t="shared" si="44"/>
        <v>7.375000000000001E-2</v>
      </c>
      <c r="F269" s="11">
        <v>0.375</v>
      </c>
      <c r="G269" s="12">
        <f t="shared" si="45"/>
        <v>1219</v>
      </c>
      <c r="H269" s="13">
        <f t="shared" si="41"/>
        <v>0.81266666666666665</v>
      </c>
      <c r="I269" s="4"/>
      <c r="J269" s="8">
        <f t="shared" si="49"/>
        <v>2623.65</v>
      </c>
      <c r="K269" s="50">
        <v>2.5000000000000001E-2</v>
      </c>
      <c r="L269" s="11">
        <f t="shared" si="47"/>
        <v>7.375000000000001E-2</v>
      </c>
      <c r="M269" s="11">
        <v>0.375</v>
      </c>
      <c r="N269" s="12">
        <f t="shared" si="48"/>
        <v>1243</v>
      </c>
      <c r="O269" s="56">
        <f t="shared" si="42"/>
        <v>0.82866666666666666</v>
      </c>
      <c r="P269" s="13">
        <f t="shared" si="43"/>
        <v>1.9688269073010689E-2</v>
      </c>
    </row>
    <row r="270" spans="1:16" x14ac:dyDescent="0.2">
      <c r="A270" s="49" t="s">
        <v>575</v>
      </c>
      <c r="B270" s="5">
        <v>1500</v>
      </c>
      <c r="C270" s="8">
        <f t="shared" si="40"/>
        <v>2572.9500000000003</v>
      </c>
      <c r="D270" s="50">
        <v>2.5000000000000001E-2</v>
      </c>
      <c r="E270" s="11">
        <f t="shared" si="44"/>
        <v>7.375000000000001E-2</v>
      </c>
      <c r="F270" s="11">
        <v>0.38750000000000001</v>
      </c>
      <c r="G270" s="12">
        <f t="shared" si="45"/>
        <v>1251</v>
      </c>
      <c r="H270" s="13">
        <f t="shared" si="41"/>
        <v>0.83399999999999996</v>
      </c>
      <c r="I270" s="4"/>
      <c r="J270" s="8">
        <f t="shared" si="49"/>
        <v>2623.65</v>
      </c>
      <c r="K270" s="50">
        <v>2.5000000000000001E-2</v>
      </c>
      <c r="L270" s="11">
        <f t="shared" si="47"/>
        <v>7.375000000000001E-2</v>
      </c>
      <c r="M270" s="11">
        <v>0.38750000000000001</v>
      </c>
      <c r="N270" s="12">
        <f t="shared" si="48"/>
        <v>1276</v>
      </c>
      <c r="O270" s="56">
        <f t="shared" si="42"/>
        <v>0.85066666666666668</v>
      </c>
      <c r="P270" s="13">
        <f t="shared" si="43"/>
        <v>1.9984012789768135E-2</v>
      </c>
    </row>
    <row r="271" spans="1:16" x14ac:dyDescent="0.2">
      <c r="A271" s="49" t="s">
        <v>566</v>
      </c>
      <c r="B271" s="5">
        <v>1500</v>
      </c>
      <c r="C271" s="8">
        <f t="shared" si="40"/>
        <v>2572.9500000000003</v>
      </c>
      <c r="D271" s="50">
        <v>2.5000000000000001E-2</v>
      </c>
      <c r="E271" s="11">
        <f t="shared" si="44"/>
        <v>7.375000000000001E-2</v>
      </c>
      <c r="F271" s="11">
        <v>0.35</v>
      </c>
      <c r="G271" s="12">
        <f t="shared" si="45"/>
        <v>1155</v>
      </c>
      <c r="H271" s="13">
        <f t="shared" si="41"/>
        <v>0.77</v>
      </c>
      <c r="I271" s="4"/>
      <c r="J271" s="8">
        <f t="shared" si="49"/>
        <v>2623.65</v>
      </c>
      <c r="K271" s="50">
        <v>2.5000000000000001E-2</v>
      </c>
      <c r="L271" s="11">
        <f t="shared" si="47"/>
        <v>7.375000000000001E-2</v>
      </c>
      <c r="M271" s="11">
        <v>0.35</v>
      </c>
      <c r="N271" s="12">
        <f t="shared" si="48"/>
        <v>1177</v>
      </c>
      <c r="O271" s="56">
        <f t="shared" si="42"/>
        <v>0.78466666666666662</v>
      </c>
      <c r="P271" s="13">
        <f t="shared" si="43"/>
        <v>1.904761904761898E-2</v>
      </c>
    </row>
    <row r="272" spans="1:16" x14ac:dyDescent="0.2">
      <c r="A272" s="49" t="s">
        <v>576</v>
      </c>
      <c r="B272" s="5">
        <v>1500</v>
      </c>
      <c r="C272" s="8">
        <f t="shared" si="40"/>
        <v>2572.9500000000003</v>
      </c>
      <c r="D272" s="50">
        <v>2.5000000000000001E-2</v>
      </c>
      <c r="E272" s="11">
        <f t="shared" si="44"/>
        <v>7.375000000000001E-2</v>
      </c>
      <c r="F272" s="11">
        <v>0.35</v>
      </c>
      <c r="G272" s="12">
        <f t="shared" si="45"/>
        <v>1155</v>
      </c>
      <c r="H272" s="13">
        <f t="shared" si="41"/>
        <v>0.77</v>
      </c>
      <c r="I272" s="4"/>
      <c r="J272" s="8">
        <f t="shared" si="49"/>
        <v>2623.65</v>
      </c>
      <c r="K272" s="50">
        <v>2.5000000000000001E-2</v>
      </c>
      <c r="L272" s="11">
        <f t="shared" si="47"/>
        <v>7.375000000000001E-2</v>
      </c>
      <c r="M272" s="11">
        <v>0.35</v>
      </c>
      <c r="N272" s="12">
        <f t="shared" si="48"/>
        <v>1177</v>
      </c>
      <c r="O272" s="56">
        <f t="shared" si="42"/>
        <v>0.78466666666666662</v>
      </c>
      <c r="P272" s="13">
        <f t="shared" si="43"/>
        <v>1.904761904761898E-2</v>
      </c>
    </row>
    <row r="273" spans="1:16" x14ac:dyDescent="0.2">
      <c r="A273" s="49" t="s">
        <v>577</v>
      </c>
      <c r="B273" s="5">
        <v>1500</v>
      </c>
      <c r="C273" s="8">
        <f t="shared" si="40"/>
        <v>2572.9500000000003</v>
      </c>
      <c r="D273" s="50">
        <v>2.5000000000000001E-2</v>
      </c>
      <c r="E273" s="11">
        <f t="shared" si="44"/>
        <v>7.375000000000001E-2</v>
      </c>
      <c r="F273" s="11">
        <v>0.35</v>
      </c>
      <c r="G273" s="12">
        <f t="shared" si="45"/>
        <v>1155</v>
      </c>
      <c r="H273" s="13">
        <f t="shared" si="41"/>
        <v>0.77</v>
      </c>
      <c r="I273" s="4"/>
      <c r="J273" s="8">
        <f t="shared" si="49"/>
        <v>2623.65</v>
      </c>
      <c r="K273" s="50">
        <v>2.5000000000000001E-2</v>
      </c>
      <c r="L273" s="11">
        <f t="shared" si="47"/>
        <v>7.375000000000001E-2</v>
      </c>
      <c r="M273" s="11">
        <v>0.35</v>
      </c>
      <c r="N273" s="12">
        <f t="shared" si="48"/>
        <v>1177</v>
      </c>
      <c r="O273" s="56">
        <f t="shared" si="42"/>
        <v>0.78466666666666662</v>
      </c>
      <c r="P273" s="13">
        <f t="shared" si="43"/>
        <v>1.904761904761898E-2</v>
      </c>
    </row>
    <row r="274" spans="1:16" x14ac:dyDescent="0.2">
      <c r="A274" s="49" t="s">
        <v>571</v>
      </c>
      <c r="B274" s="5">
        <v>1500</v>
      </c>
      <c r="C274" s="8">
        <f t="shared" si="40"/>
        <v>2572.9500000000003</v>
      </c>
      <c r="D274" s="50">
        <v>2.5000000000000001E-2</v>
      </c>
      <c r="E274" s="11">
        <f t="shared" si="44"/>
        <v>7.375000000000001E-2</v>
      </c>
      <c r="F274" s="11">
        <v>0.36249999999999999</v>
      </c>
      <c r="G274" s="12">
        <f t="shared" si="45"/>
        <v>1187</v>
      </c>
      <c r="H274" s="13">
        <f t="shared" si="41"/>
        <v>0.79133333333333333</v>
      </c>
      <c r="I274" s="4"/>
      <c r="J274" s="8">
        <f t="shared" si="49"/>
        <v>2623.65</v>
      </c>
      <c r="K274" s="50">
        <v>2.5000000000000001E-2</v>
      </c>
      <c r="L274" s="11">
        <f t="shared" si="47"/>
        <v>7.375000000000001E-2</v>
      </c>
      <c r="M274" s="11">
        <v>0.36249999999999999</v>
      </c>
      <c r="N274" s="12">
        <f t="shared" si="48"/>
        <v>1210</v>
      </c>
      <c r="O274" s="56">
        <f t="shared" si="42"/>
        <v>0.80666666666666664</v>
      </c>
      <c r="P274" s="13">
        <f t="shared" si="43"/>
        <v>1.9376579612468303E-2</v>
      </c>
    </row>
    <row r="275" spans="1:16" x14ac:dyDescent="0.2">
      <c r="A275" s="49" t="s">
        <v>570</v>
      </c>
      <c r="B275" s="5">
        <v>1500</v>
      </c>
      <c r="C275" s="8">
        <f t="shared" si="40"/>
        <v>2572.9500000000003</v>
      </c>
      <c r="D275" s="50">
        <v>2.5000000000000001E-2</v>
      </c>
      <c r="E275" s="11">
        <f t="shared" si="44"/>
        <v>7.375000000000001E-2</v>
      </c>
      <c r="F275" s="11">
        <v>0.35625000000000001</v>
      </c>
      <c r="G275" s="12">
        <f t="shared" si="45"/>
        <v>1171</v>
      </c>
      <c r="H275" s="13">
        <f t="shared" si="41"/>
        <v>0.78066666666666662</v>
      </c>
      <c r="I275" s="4"/>
      <c r="J275" s="8">
        <f t="shared" si="49"/>
        <v>2623.65</v>
      </c>
      <c r="K275" s="50">
        <v>2.5000000000000001E-2</v>
      </c>
      <c r="L275" s="11">
        <f t="shared" si="47"/>
        <v>7.375000000000001E-2</v>
      </c>
      <c r="M275" s="11">
        <v>0.35625000000000001</v>
      </c>
      <c r="N275" s="12">
        <f t="shared" si="48"/>
        <v>1194</v>
      </c>
      <c r="O275" s="56">
        <f t="shared" si="42"/>
        <v>0.79600000000000004</v>
      </c>
      <c r="P275" s="13">
        <f t="shared" si="43"/>
        <v>1.9641332194705319E-2</v>
      </c>
    </row>
    <row r="276" spans="1:16" x14ac:dyDescent="0.2">
      <c r="A276" s="49" t="s">
        <v>578</v>
      </c>
      <c r="B276" s="5">
        <v>1500</v>
      </c>
      <c r="C276" s="8">
        <f t="shared" si="40"/>
        <v>2572.9500000000003</v>
      </c>
      <c r="D276" s="50">
        <v>2.5000000000000001E-2</v>
      </c>
      <c r="E276" s="11">
        <f t="shared" si="44"/>
        <v>7.375000000000001E-2</v>
      </c>
      <c r="F276" s="11">
        <v>0.41875000000000001</v>
      </c>
      <c r="G276" s="12">
        <f t="shared" si="45"/>
        <v>1332</v>
      </c>
      <c r="H276" s="13">
        <f t="shared" si="41"/>
        <v>0.88800000000000001</v>
      </c>
      <c r="I276" s="4"/>
      <c r="J276" s="8">
        <f t="shared" si="49"/>
        <v>2623.65</v>
      </c>
      <c r="K276" s="50">
        <v>2.5000000000000001E-2</v>
      </c>
      <c r="L276" s="11">
        <f t="shared" si="47"/>
        <v>7.375000000000001E-2</v>
      </c>
      <c r="M276" s="11">
        <v>0.41875000000000001</v>
      </c>
      <c r="N276" s="12">
        <f t="shared" si="48"/>
        <v>1358</v>
      </c>
      <c r="O276" s="56">
        <f t="shared" si="42"/>
        <v>0.90533333333333332</v>
      </c>
      <c r="P276" s="13">
        <f t="shared" si="43"/>
        <v>1.9519519519519468E-2</v>
      </c>
    </row>
    <row r="277" spans="1:16" x14ac:dyDescent="0.2">
      <c r="A277" s="49" t="s">
        <v>580</v>
      </c>
      <c r="B277" s="5">
        <v>1500</v>
      </c>
      <c r="C277" s="8">
        <f t="shared" si="40"/>
        <v>2572.9500000000003</v>
      </c>
      <c r="D277" s="50">
        <v>2.5000000000000001E-2</v>
      </c>
      <c r="E277" s="11">
        <f t="shared" si="44"/>
        <v>7.375000000000001E-2</v>
      </c>
      <c r="F277" s="11">
        <v>0.42499999999999999</v>
      </c>
      <c r="G277" s="12">
        <f t="shared" si="45"/>
        <v>1348</v>
      </c>
      <c r="H277" s="13">
        <f t="shared" si="41"/>
        <v>0.89866666666666661</v>
      </c>
      <c r="I277" s="4"/>
      <c r="J277" s="8">
        <f t="shared" si="49"/>
        <v>2623.65</v>
      </c>
      <c r="K277" s="50">
        <v>2.5000000000000001E-2</v>
      </c>
      <c r="L277" s="11">
        <f t="shared" si="47"/>
        <v>7.375000000000001E-2</v>
      </c>
      <c r="M277" s="11">
        <v>0.42499999999999999</v>
      </c>
      <c r="N277" s="12">
        <f t="shared" si="48"/>
        <v>1374</v>
      </c>
      <c r="O277" s="56">
        <f t="shared" si="42"/>
        <v>0.91600000000000004</v>
      </c>
      <c r="P277" s="13">
        <f t="shared" si="43"/>
        <v>1.928783382789323E-2</v>
      </c>
    </row>
    <row r="278" spans="1:16" x14ac:dyDescent="0.2">
      <c r="A278" s="49" t="s">
        <v>579</v>
      </c>
      <c r="B278" s="5">
        <v>1500</v>
      </c>
      <c r="C278" s="8">
        <f t="shared" si="40"/>
        <v>2572.9500000000003</v>
      </c>
      <c r="D278" s="50">
        <v>2.5000000000000001E-2</v>
      </c>
      <c r="E278" s="11">
        <f t="shared" si="44"/>
        <v>7.375000000000001E-2</v>
      </c>
      <c r="F278" s="11">
        <v>0.25</v>
      </c>
      <c r="G278" s="12">
        <f t="shared" si="45"/>
        <v>897</v>
      </c>
      <c r="H278" s="13">
        <f t="shared" si="41"/>
        <v>0.59799999999999998</v>
      </c>
      <c r="I278" s="4"/>
      <c r="J278" s="8">
        <f t="shared" si="49"/>
        <v>2623.65</v>
      </c>
      <c r="K278" s="50">
        <v>2.5000000000000001E-2</v>
      </c>
      <c r="L278" s="11">
        <f t="shared" si="47"/>
        <v>7.375000000000001E-2</v>
      </c>
      <c r="M278" s="11">
        <v>0.25</v>
      </c>
      <c r="N278" s="12">
        <f t="shared" si="48"/>
        <v>915</v>
      </c>
      <c r="O278" s="56">
        <f t="shared" si="42"/>
        <v>0.61</v>
      </c>
      <c r="P278" s="13">
        <f t="shared" si="43"/>
        <v>2.006688963210701E-2</v>
      </c>
    </row>
    <row r="279" spans="1:16" x14ac:dyDescent="0.2">
      <c r="A279" s="49" t="s">
        <v>581</v>
      </c>
      <c r="B279" s="5">
        <v>1500</v>
      </c>
      <c r="C279" s="8">
        <f t="shared" si="40"/>
        <v>2572.9500000000003</v>
      </c>
      <c r="D279" s="50">
        <v>2.5000000000000001E-2</v>
      </c>
      <c r="E279" s="11">
        <f t="shared" si="44"/>
        <v>7.375000000000001E-2</v>
      </c>
      <c r="F279" s="11">
        <v>0.32500000000000001</v>
      </c>
      <c r="G279" s="12">
        <f t="shared" si="45"/>
        <v>1090</v>
      </c>
      <c r="H279" s="13">
        <f t="shared" si="41"/>
        <v>0.72666666666666668</v>
      </c>
      <c r="I279" s="4"/>
      <c r="J279" s="8">
        <f t="shared" si="49"/>
        <v>2623.65</v>
      </c>
      <c r="K279" s="50">
        <v>2.5000000000000001E-2</v>
      </c>
      <c r="L279" s="11">
        <f t="shared" si="47"/>
        <v>7.375000000000001E-2</v>
      </c>
      <c r="M279" s="11">
        <v>0.32500000000000001</v>
      </c>
      <c r="N279" s="12">
        <f t="shared" si="48"/>
        <v>1112</v>
      </c>
      <c r="O279" s="56">
        <f t="shared" si="42"/>
        <v>0.74133333333333329</v>
      </c>
      <c r="P279" s="13">
        <f t="shared" ref="P279" si="50">SUM((N279/G279) - 1)</f>
        <v>2.0183486238532167E-2</v>
      </c>
    </row>
    <row r="280" spans="1:1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7"/>
    </row>
    <row r="281" spans="1:16" ht="18" x14ac:dyDescent="0.35">
      <c r="A281" s="21" t="s">
        <v>149</v>
      </c>
      <c r="B281" s="1" t="s">
        <v>4</v>
      </c>
      <c r="C281" s="1" t="s">
        <v>32</v>
      </c>
      <c r="D281" s="1" t="s">
        <v>3</v>
      </c>
      <c r="E281" s="1" t="s">
        <v>2</v>
      </c>
      <c r="F281" s="2" t="s">
        <v>1</v>
      </c>
      <c r="G281" s="3" t="s">
        <v>269</v>
      </c>
      <c r="H281" s="3" t="s">
        <v>270</v>
      </c>
      <c r="I281" s="3"/>
      <c r="J281" s="1" t="s">
        <v>272</v>
      </c>
      <c r="K281" s="1" t="s">
        <v>3</v>
      </c>
      <c r="L281" s="1" t="s">
        <v>2</v>
      </c>
      <c r="M281" s="2" t="s">
        <v>1</v>
      </c>
      <c r="N281" s="3" t="s">
        <v>269</v>
      </c>
      <c r="O281" s="55" t="s">
        <v>270</v>
      </c>
    </row>
    <row r="282" spans="1:16" ht="18" x14ac:dyDescent="0.35">
      <c r="A282" s="1"/>
      <c r="B282" s="1">
        <v>1500</v>
      </c>
      <c r="C282" s="1" t="s">
        <v>271</v>
      </c>
      <c r="D282" s="1">
        <v>2.5000000000000001E-2</v>
      </c>
      <c r="E282" s="1">
        <v>4</v>
      </c>
      <c r="F282" s="2"/>
      <c r="G282" s="3"/>
      <c r="H282" s="3"/>
      <c r="I282" s="3"/>
      <c r="J282" s="1" t="s">
        <v>273</v>
      </c>
      <c r="K282" s="1">
        <v>2.5000000000000001E-2</v>
      </c>
      <c r="L282" s="1">
        <v>4</v>
      </c>
      <c r="M282" s="2"/>
      <c r="N282" s="3"/>
      <c r="O282" s="55"/>
    </row>
    <row r="283" spans="1:1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7"/>
    </row>
    <row r="284" spans="1:16" x14ac:dyDescent="0.2">
      <c r="A284" s="49" t="s">
        <v>374</v>
      </c>
      <c r="B284" s="5">
        <v>1500</v>
      </c>
      <c r="C284" s="8">
        <f t="shared" ref="C284:C327" si="51">SUM(B284*1.7153)</f>
        <v>2572.9500000000003</v>
      </c>
      <c r="D284" s="50">
        <v>2.5000000000000001E-2</v>
      </c>
      <c r="E284" s="11">
        <f>SUM(D284*4)</f>
        <v>0.1</v>
      </c>
      <c r="F284" s="11">
        <v>0.33750000000000002</v>
      </c>
      <c r="G284" s="12">
        <f>ROUND(C284*D284+C284*E284+C284*F284,0)</f>
        <v>1190</v>
      </c>
      <c r="H284" s="13">
        <f t="shared" ref="H284:H327" si="52">SUM(G284/B284)</f>
        <v>0.79333333333333333</v>
      </c>
      <c r="I284" s="4"/>
      <c r="J284" s="8">
        <f>SUM(B284 * 1.7491)</f>
        <v>2623.65</v>
      </c>
      <c r="K284" s="50">
        <v>2.5000000000000001E-2</v>
      </c>
      <c r="L284" s="11">
        <f>SUM(K284*4)</f>
        <v>0.1</v>
      </c>
      <c r="M284" s="11">
        <v>0.33750000000000002</v>
      </c>
      <c r="N284" s="12">
        <f>ROUND(J284*K284+J284*L284+J284*M284,0)</f>
        <v>1213</v>
      </c>
      <c r="O284" s="56">
        <f t="shared" ref="O284:O327" si="53">SUM(N284/B284)</f>
        <v>0.80866666666666664</v>
      </c>
      <c r="P284" s="13">
        <f t="shared" ref="P284:P327" si="54">SUM((N284/G284) - 1)</f>
        <v>1.9327731092436906E-2</v>
      </c>
    </row>
    <row r="285" spans="1:16" x14ac:dyDescent="0.2">
      <c r="A285" s="49" t="s">
        <v>375</v>
      </c>
      <c r="B285" s="5">
        <v>1500</v>
      </c>
      <c r="C285" s="8">
        <f t="shared" si="51"/>
        <v>2572.9500000000003</v>
      </c>
      <c r="D285" s="50">
        <v>2.5000000000000001E-2</v>
      </c>
      <c r="E285" s="11">
        <f t="shared" ref="E285:E327" si="55">SUM(D285*4)</f>
        <v>0.1</v>
      </c>
      <c r="F285" s="11">
        <v>0.25</v>
      </c>
      <c r="G285" s="12">
        <f t="shared" ref="G285:G327" si="56">ROUND(C285*D285+C285*E285+C285*F285,0)</f>
        <v>965</v>
      </c>
      <c r="H285" s="13">
        <f t="shared" si="52"/>
        <v>0.64333333333333331</v>
      </c>
      <c r="I285" s="4"/>
      <c r="J285" s="8">
        <f t="shared" ref="J285:J303" si="57">SUM(B285 * 1.7491)</f>
        <v>2623.65</v>
      </c>
      <c r="K285" s="50">
        <v>2.5000000000000001E-2</v>
      </c>
      <c r="L285" s="11">
        <f t="shared" ref="L285:L327" si="58">SUM(K285*4)</f>
        <v>0.1</v>
      </c>
      <c r="M285" s="11">
        <v>0.25</v>
      </c>
      <c r="N285" s="12">
        <f t="shared" ref="N285:N327" si="59">ROUND(J285*K285+J285*L285+J285*M285,0)</f>
        <v>984</v>
      </c>
      <c r="O285" s="56">
        <f t="shared" si="53"/>
        <v>0.65600000000000003</v>
      </c>
      <c r="P285" s="13">
        <f t="shared" si="54"/>
        <v>1.9689119170984481E-2</v>
      </c>
    </row>
    <row r="286" spans="1:16" x14ac:dyDescent="0.2">
      <c r="A286" s="49" t="s">
        <v>376</v>
      </c>
      <c r="B286" s="5">
        <v>1500</v>
      </c>
      <c r="C286" s="8">
        <f t="shared" si="51"/>
        <v>2572.9500000000003</v>
      </c>
      <c r="D286" s="50">
        <v>2.5000000000000001E-2</v>
      </c>
      <c r="E286" s="11">
        <f t="shared" si="55"/>
        <v>0.1</v>
      </c>
      <c r="F286" s="11">
        <v>0.36249999999999999</v>
      </c>
      <c r="G286" s="12">
        <f t="shared" si="56"/>
        <v>1254</v>
      </c>
      <c r="H286" s="13">
        <f t="shared" si="52"/>
        <v>0.83599999999999997</v>
      </c>
      <c r="I286" s="4"/>
      <c r="J286" s="8">
        <f>SUM(B286 * 1.7491)</f>
        <v>2623.65</v>
      </c>
      <c r="K286" s="50">
        <v>2.5000000000000001E-2</v>
      </c>
      <c r="L286" s="11">
        <f t="shared" si="58"/>
        <v>0.1</v>
      </c>
      <c r="M286" s="11">
        <v>0.36249999999999999</v>
      </c>
      <c r="N286" s="12">
        <f t="shared" si="59"/>
        <v>1279</v>
      </c>
      <c r="O286" s="56">
        <f t="shared" si="53"/>
        <v>0.85266666666666668</v>
      </c>
      <c r="P286" s="13">
        <f t="shared" si="54"/>
        <v>1.9936204146730363E-2</v>
      </c>
    </row>
    <row r="287" spans="1:16" x14ac:dyDescent="0.2">
      <c r="A287" s="49" t="s">
        <v>397</v>
      </c>
      <c r="B287" s="5">
        <v>1500</v>
      </c>
      <c r="C287" s="8">
        <f t="shared" si="51"/>
        <v>2572.9500000000003</v>
      </c>
      <c r="D287" s="50">
        <v>2.5000000000000001E-2</v>
      </c>
      <c r="E287" s="11">
        <f t="shared" si="55"/>
        <v>0.1</v>
      </c>
      <c r="F287" s="11">
        <v>0.36249999999999999</v>
      </c>
      <c r="G287" s="12">
        <f t="shared" si="56"/>
        <v>1254</v>
      </c>
      <c r="H287" s="13">
        <f t="shared" si="52"/>
        <v>0.83599999999999997</v>
      </c>
      <c r="I287" s="4"/>
      <c r="J287" s="8">
        <f t="shared" si="57"/>
        <v>2623.65</v>
      </c>
      <c r="K287" s="50">
        <v>2.5000000000000001E-2</v>
      </c>
      <c r="L287" s="11">
        <f t="shared" si="58"/>
        <v>0.1</v>
      </c>
      <c r="M287" s="11">
        <v>0.36249999999999999</v>
      </c>
      <c r="N287" s="12">
        <f t="shared" si="59"/>
        <v>1279</v>
      </c>
      <c r="O287" s="56">
        <f t="shared" si="53"/>
        <v>0.85266666666666668</v>
      </c>
      <c r="P287" s="13">
        <f t="shared" si="54"/>
        <v>1.9936204146730363E-2</v>
      </c>
    </row>
    <row r="288" spans="1:16" x14ac:dyDescent="0.2">
      <c r="A288" s="49" t="s">
        <v>395</v>
      </c>
      <c r="B288" s="5">
        <v>1500</v>
      </c>
      <c r="C288" s="8">
        <f t="shared" si="51"/>
        <v>2572.9500000000003</v>
      </c>
      <c r="D288" s="50">
        <v>2.5000000000000001E-2</v>
      </c>
      <c r="E288" s="11">
        <f t="shared" si="55"/>
        <v>0.1</v>
      </c>
      <c r="F288" s="11">
        <v>0.38750000000000001</v>
      </c>
      <c r="G288" s="12">
        <f t="shared" si="56"/>
        <v>1319</v>
      </c>
      <c r="H288" s="13">
        <f t="shared" si="52"/>
        <v>0.8793333333333333</v>
      </c>
      <c r="I288" s="4"/>
      <c r="J288" s="8">
        <f t="shared" si="57"/>
        <v>2623.65</v>
      </c>
      <c r="K288" s="50">
        <v>2.5000000000000001E-2</v>
      </c>
      <c r="L288" s="11">
        <f t="shared" si="58"/>
        <v>0.1</v>
      </c>
      <c r="M288" s="11">
        <v>0.38750000000000001</v>
      </c>
      <c r="N288" s="12">
        <f t="shared" si="59"/>
        <v>1345</v>
      </c>
      <c r="O288" s="56">
        <f t="shared" si="53"/>
        <v>0.89666666666666661</v>
      </c>
      <c r="P288" s="13">
        <f t="shared" si="54"/>
        <v>1.9711902956785377E-2</v>
      </c>
    </row>
    <row r="289" spans="1:16" x14ac:dyDescent="0.2">
      <c r="A289" s="49" t="s">
        <v>396</v>
      </c>
      <c r="B289" s="5">
        <v>1500</v>
      </c>
      <c r="C289" s="8">
        <f t="shared" si="51"/>
        <v>2572.9500000000003</v>
      </c>
      <c r="D289" s="50">
        <v>2.5000000000000001E-2</v>
      </c>
      <c r="E289" s="11">
        <f t="shared" si="55"/>
        <v>0.1</v>
      </c>
      <c r="F289" s="11">
        <v>0.42499999999999999</v>
      </c>
      <c r="G289" s="12">
        <f t="shared" si="56"/>
        <v>1415</v>
      </c>
      <c r="H289" s="13">
        <f t="shared" si="52"/>
        <v>0.94333333333333336</v>
      </c>
      <c r="I289" s="4"/>
      <c r="J289" s="8">
        <f t="shared" si="57"/>
        <v>2623.65</v>
      </c>
      <c r="K289" s="50">
        <v>2.5000000000000001E-2</v>
      </c>
      <c r="L289" s="11">
        <f t="shared" si="58"/>
        <v>0.1</v>
      </c>
      <c r="M289" s="47">
        <v>0.41249999999999998</v>
      </c>
      <c r="N289" s="12">
        <f t="shared" si="59"/>
        <v>1410</v>
      </c>
      <c r="O289" s="56">
        <f t="shared" si="53"/>
        <v>0.94</v>
      </c>
      <c r="P289" s="13">
        <f t="shared" si="54"/>
        <v>-3.5335689045936647E-3</v>
      </c>
    </row>
    <row r="290" spans="1:16" x14ac:dyDescent="0.2">
      <c r="A290" s="49" t="s">
        <v>398</v>
      </c>
      <c r="B290" s="5">
        <v>1500</v>
      </c>
      <c r="C290" s="8">
        <f t="shared" si="51"/>
        <v>2572.9500000000003</v>
      </c>
      <c r="D290" s="50">
        <v>2.5000000000000001E-2</v>
      </c>
      <c r="E290" s="11">
        <f t="shared" si="55"/>
        <v>0.1</v>
      </c>
      <c r="F290" s="11">
        <v>0.41249999999999998</v>
      </c>
      <c r="G290" s="12">
        <f t="shared" si="56"/>
        <v>1383</v>
      </c>
      <c r="H290" s="13">
        <f t="shared" si="52"/>
        <v>0.92200000000000004</v>
      </c>
      <c r="I290" s="4"/>
      <c r="J290" s="8">
        <f t="shared" si="57"/>
        <v>2623.65</v>
      </c>
      <c r="K290" s="50">
        <v>2.5000000000000001E-2</v>
      </c>
      <c r="L290" s="11">
        <f t="shared" si="58"/>
        <v>0.1</v>
      </c>
      <c r="M290" s="47">
        <v>0.38750000000000001</v>
      </c>
      <c r="N290" s="12">
        <f t="shared" si="59"/>
        <v>1345</v>
      </c>
      <c r="O290" s="56">
        <f t="shared" si="53"/>
        <v>0.89666666666666661</v>
      </c>
      <c r="P290" s="13">
        <f t="shared" si="54"/>
        <v>-2.747650036153293E-2</v>
      </c>
    </row>
    <row r="291" spans="1:16" x14ac:dyDescent="0.2">
      <c r="A291" s="49" t="s">
        <v>399</v>
      </c>
      <c r="B291" s="5">
        <v>1500</v>
      </c>
      <c r="C291" s="8">
        <f t="shared" si="51"/>
        <v>2572.9500000000003</v>
      </c>
      <c r="D291" s="50">
        <v>2.5000000000000001E-2</v>
      </c>
      <c r="E291" s="11">
        <f t="shared" si="55"/>
        <v>0.1</v>
      </c>
      <c r="F291" s="11">
        <v>0.34749999999999998</v>
      </c>
      <c r="G291" s="12">
        <f t="shared" si="56"/>
        <v>1216</v>
      </c>
      <c r="H291" s="13">
        <f t="shared" si="52"/>
        <v>0.81066666666666665</v>
      </c>
      <c r="I291" s="4"/>
      <c r="J291" s="8">
        <f t="shared" si="57"/>
        <v>2623.65</v>
      </c>
      <c r="K291" s="50">
        <v>2.5000000000000001E-2</v>
      </c>
      <c r="L291" s="11">
        <f t="shared" si="58"/>
        <v>0.1</v>
      </c>
      <c r="M291" s="11">
        <v>0.34749999999999998</v>
      </c>
      <c r="N291" s="12">
        <f t="shared" si="59"/>
        <v>1240</v>
      </c>
      <c r="O291" s="56">
        <f t="shared" si="53"/>
        <v>0.82666666666666666</v>
      </c>
      <c r="P291" s="13">
        <f t="shared" si="54"/>
        <v>1.9736842105263053E-2</v>
      </c>
    </row>
    <row r="292" spans="1:16" x14ac:dyDescent="0.2">
      <c r="A292" s="49" t="s">
        <v>400</v>
      </c>
      <c r="B292" s="5">
        <v>1500</v>
      </c>
      <c r="C292" s="8">
        <f t="shared" si="51"/>
        <v>2572.9500000000003</v>
      </c>
      <c r="D292" s="50">
        <v>2.5000000000000001E-2</v>
      </c>
      <c r="E292" s="11">
        <f t="shared" si="55"/>
        <v>0.1</v>
      </c>
      <c r="F292" s="11">
        <v>0.32500000000000001</v>
      </c>
      <c r="G292" s="12">
        <f t="shared" si="56"/>
        <v>1158</v>
      </c>
      <c r="H292" s="13">
        <f t="shared" si="52"/>
        <v>0.77200000000000002</v>
      </c>
      <c r="I292" s="4"/>
      <c r="J292" s="8">
        <f t="shared" si="57"/>
        <v>2623.65</v>
      </c>
      <c r="K292" s="50">
        <v>2.5000000000000001E-2</v>
      </c>
      <c r="L292" s="11">
        <f t="shared" si="58"/>
        <v>0.1</v>
      </c>
      <c r="M292" s="11">
        <v>0.32500000000000001</v>
      </c>
      <c r="N292" s="12">
        <f t="shared" si="59"/>
        <v>1181</v>
      </c>
      <c r="O292" s="56">
        <f t="shared" si="53"/>
        <v>0.78733333333333333</v>
      </c>
      <c r="P292" s="13">
        <f t="shared" si="54"/>
        <v>1.9861830742659681E-2</v>
      </c>
    </row>
    <row r="293" spans="1:16" x14ac:dyDescent="0.2">
      <c r="A293" s="49" t="s">
        <v>401</v>
      </c>
      <c r="B293" s="5">
        <v>1500</v>
      </c>
      <c r="C293" s="8">
        <f t="shared" si="51"/>
        <v>2572.9500000000003</v>
      </c>
      <c r="D293" s="50">
        <v>2.5000000000000001E-2</v>
      </c>
      <c r="E293" s="11">
        <f t="shared" si="55"/>
        <v>0.1</v>
      </c>
      <c r="F293" s="11">
        <v>0.33750000000000002</v>
      </c>
      <c r="G293" s="12">
        <f t="shared" si="56"/>
        <v>1190</v>
      </c>
      <c r="H293" s="13">
        <f t="shared" si="52"/>
        <v>0.79333333333333333</v>
      </c>
      <c r="I293" s="4"/>
      <c r="J293" s="8">
        <f t="shared" si="57"/>
        <v>2623.65</v>
      </c>
      <c r="K293" s="50">
        <v>2.5000000000000001E-2</v>
      </c>
      <c r="L293" s="11">
        <f t="shared" si="58"/>
        <v>0.1</v>
      </c>
      <c r="M293" s="11">
        <v>0.33750000000000002</v>
      </c>
      <c r="N293" s="12">
        <f t="shared" si="59"/>
        <v>1213</v>
      </c>
      <c r="O293" s="56">
        <f t="shared" si="53"/>
        <v>0.80866666666666664</v>
      </c>
      <c r="P293" s="13">
        <f t="shared" si="54"/>
        <v>1.9327731092436906E-2</v>
      </c>
    </row>
    <row r="294" spans="1:16" x14ac:dyDescent="0.2">
      <c r="A294" s="49" t="s">
        <v>402</v>
      </c>
      <c r="B294" s="5">
        <v>1500</v>
      </c>
      <c r="C294" s="8">
        <f t="shared" si="51"/>
        <v>2572.9500000000003</v>
      </c>
      <c r="D294" s="50">
        <v>2.5000000000000001E-2</v>
      </c>
      <c r="E294" s="11">
        <f t="shared" si="55"/>
        <v>0.1</v>
      </c>
      <c r="F294" s="11">
        <v>0.41249999999999998</v>
      </c>
      <c r="G294" s="12">
        <f t="shared" si="56"/>
        <v>1383</v>
      </c>
      <c r="H294" s="13">
        <f t="shared" si="52"/>
        <v>0.92200000000000004</v>
      </c>
      <c r="I294" s="4"/>
      <c r="J294" s="8">
        <f t="shared" si="57"/>
        <v>2623.65</v>
      </c>
      <c r="K294" s="50">
        <v>2.5000000000000001E-2</v>
      </c>
      <c r="L294" s="11">
        <f t="shared" si="58"/>
        <v>0.1</v>
      </c>
      <c r="M294" s="11">
        <v>0.41249999999999998</v>
      </c>
      <c r="N294" s="12">
        <f t="shared" si="59"/>
        <v>1410</v>
      </c>
      <c r="O294" s="56">
        <f t="shared" si="53"/>
        <v>0.94</v>
      </c>
      <c r="P294" s="13">
        <f t="shared" si="54"/>
        <v>1.952277657266821E-2</v>
      </c>
    </row>
    <row r="295" spans="1:16" x14ac:dyDescent="0.2">
      <c r="A295" s="49" t="s">
        <v>403</v>
      </c>
      <c r="B295" s="5">
        <v>1500</v>
      </c>
      <c r="C295" s="8">
        <f t="shared" si="51"/>
        <v>2572.9500000000003</v>
      </c>
      <c r="D295" s="50">
        <v>2.5000000000000001E-2</v>
      </c>
      <c r="E295" s="11">
        <f t="shared" si="55"/>
        <v>0.1</v>
      </c>
      <c r="F295" s="11">
        <v>0.375</v>
      </c>
      <c r="G295" s="12">
        <f t="shared" si="56"/>
        <v>1286</v>
      </c>
      <c r="H295" s="13">
        <f t="shared" si="52"/>
        <v>0.85733333333333328</v>
      </c>
      <c r="I295" s="4"/>
      <c r="J295" s="8">
        <f t="shared" si="57"/>
        <v>2623.65</v>
      </c>
      <c r="K295" s="50">
        <v>2.5000000000000001E-2</v>
      </c>
      <c r="L295" s="11">
        <f t="shared" si="58"/>
        <v>0.1</v>
      </c>
      <c r="M295" s="11">
        <v>0.375</v>
      </c>
      <c r="N295" s="12">
        <f t="shared" si="59"/>
        <v>1312</v>
      </c>
      <c r="O295" s="56">
        <f t="shared" si="53"/>
        <v>0.8746666666666667</v>
      </c>
      <c r="P295" s="13">
        <f t="shared" si="54"/>
        <v>2.021772939346822E-2</v>
      </c>
    </row>
    <row r="296" spans="1:16" x14ac:dyDescent="0.2">
      <c r="A296" s="49" t="s">
        <v>404</v>
      </c>
      <c r="B296" s="5">
        <v>1500</v>
      </c>
      <c r="C296" s="8">
        <f t="shared" si="51"/>
        <v>2572.9500000000003</v>
      </c>
      <c r="D296" s="50">
        <v>2.5000000000000001E-2</v>
      </c>
      <c r="E296" s="11">
        <f t="shared" si="55"/>
        <v>0.1</v>
      </c>
      <c r="F296" s="11">
        <v>0.33750000000000002</v>
      </c>
      <c r="G296" s="12">
        <f t="shared" si="56"/>
        <v>1190</v>
      </c>
      <c r="H296" s="13">
        <f t="shared" si="52"/>
        <v>0.79333333333333333</v>
      </c>
      <c r="I296" s="4"/>
      <c r="J296" s="8">
        <f t="shared" si="57"/>
        <v>2623.65</v>
      </c>
      <c r="K296" s="50">
        <v>2.5000000000000001E-2</v>
      </c>
      <c r="L296" s="11">
        <f t="shared" si="58"/>
        <v>0.1</v>
      </c>
      <c r="M296" s="47">
        <v>0.32500000000000001</v>
      </c>
      <c r="N296" s="12">
        <f t="shared" si="59"/>
        <v>1181</v>
      </c>
      <c r="O296" s="56">
        <f t="shared" si="53"/>
        <v>0.78733333333333333</v>
      </c>
      <c r="P296" s="13">
        <f t="shared" si="54"/>
        <v>-7.5630252100840067E-3</v>
      </c>
    </row>
    <row r="297" spans="1:16" x14ac:dyDescent="0.2">
      <c r="A297" s="49" t="s">
        <v>405</v>
      </c>
      <c r="B297" s="5">
        <v>1500</v>
      </c>
      <c r="C297" s="8">
        <f t="shared" si="51"/>
        <v>2572.9500000000003</v>
      </c>
      <c r="D297" s="50">
        <v>2.5000000000000001E-2</v>
      </c>
      <c r="E297" s="11">
        <f t="shared" si="55"/>
        <v>0.1</v>
      </c>
      <c r="F297" s="11">
        <v>0.24875</v>
      </c>
      <c r="G297" s="12">
        <f t="shared" si="56"/>
        <v>962</v>
      </c>
      <c r="H297" s="13">
        <f t="shared" si="52"/>
        <v>0.64133333333333331</v>
      </c>
      <c r="I297" s="4"/>
      <c r="J297" s="8">
        <f t="shared" si="57"/>
        <v>2623.65</v>
      </c>
      <c r="K297" s="50">
        <v>2.5000000000000001E-2</v>
      </c>
      <c r="L297" s="11">
        <f t="shared" si="58"/>
        <v>0.1</v>
      </c>
      <c r="M297" s="11">
        <v>0.24875</v>
      </c>
      <c r="N297" s="12">
        <f t="shared" si="59"/>
        <v>981</v>
      </c>
      <c r="O297" s="56">
        <f t="shared" si="53"/>
        <v>0.65400000000000003</v>
      </c>
      <c r="P297" s="13">
        <f t="shared" si="54"/>
        <v>1.9750519750519668E-2</v>
      </c>
    </row>
    <row r="298" spans="1:16" x14ac:dyDescent="0.2">
      <c r="A298" s="49" t="s">
        <v>406</v>
      </c>
      <c r="B298" s="5">
        <v>1500</v>
      </c>
      <c r="C298" s="8">
        <f t="shared" si="51"/>
        <v>2572.9500000000003</v>
      </c>
      <c r="D298" s="50">
        <v>2.5000000000000001E-2</v>
      </c>
      <c r="E298" s="11">
        <f t="shared" si="55"/>
        <v>0.1</v>
      </c>
      <c r="F298" s="11">
        <v>0.37375000000000003</v>
      </c>
      <c r="G298" s="12">
        <f t="shared" si="56"/>
        <v>1283</v>
      </c>
      <c r="H298" s="13">
        <f t="shared" si="52"/>
        <v>0.85533333333333328</v>
      </c>
      <c r="I298" s="4"/>
      <c r="J298" s="8">
        <f t="shared" si="57"/>
        <v>2623.65</v>
      </c>
      <c r="K298" s="50">
        <v>2.5000000000000001E-2</v>
      </c>
      <c r="L298" s="11">
        <f t="shared" si="58"/>
        <v>0.1</v>
      </c>
      <c r="M298" s="11">
        <v>0.37375000000000003</v>
      </c>
      <c r="N298" s="12">
        <f t="shared" si="59"/>
        <v>1309</v>
      </c>
      <c r="O298" s="56">
        <f t="shared" si="53"/>
        <v>0.8726666666666667</v>
      </c>
      <c r="P298" s="13">
        <f t="shared" si="54"/>
        <v>2.0265003897116163E-2</v>
      </c>
    </row>
    <row r="299" spans="1:16" x14ac:dyDescent="0.2">
      <c r="A299" s="49" t="s">
        <v>407</v>
      </c>
      <c r="B299" s="5">
        <v>1500</v>
      </c>
      <c r="C299" s="8">
        <f t="shared" si="51"/>
        <v>2572.9500000000003</v>
      </c>
      <c r="D299" s="50">
        <v>2.5000000000000001E-2</v>
      </c>
      <c r="E299" s="11">
        <f t="shared" si="55"/>
        <v>0.1</v>
      </c>
      <c r="F299" s="11">
        <v>0.27500000000000002</v>
      </c>
      <c r="G299" s="12">
        <f t="shared" si="56"/>
        <v>1029</v>
      </c>
      <c r="H299" s="13">
        <f t="shared" si="52"/>
        <v>0.68600000000000005</v>
      </c>
      <c r="I299" s="4"/>
      <c r="J299" s="8">
        <f t="shared" si="57"/>
        <v>2623.65</v>
      </c>
      <c r="K299" s="50">
        <v>2.5000000000000001E-2</v>
      </c>
      <c r="L299" s="11">
        <f t="shared" si="58"/>
        <v>0.1</v>
      </c>
      <c r="M299" s="11">
        <v>0.27500000000000002</v>
      </c>
      <c r="N299" s="12">
        <f t="shared" si="59"/>
        <v>1049</v>
      </c>
      <c r="O299" s="56">
        <f t="shared" si="53"/>
        <v>0.69933333333333336</v>
      </c>
      <c r="P299" s="13">
        <f t="shared" si="54"/>
        <v>1.9436345966958202E-2</v>
      </c>
    </row>
    <row r="300" spans="1:16" x14ac:dyDescent="0.2">
      <c r="A300" s="49" t="s">
        <v>408</v>
      </c>
      <c r="B300" s="5">
        <v>1500</v>
      </c>
      <c r="C300" s="8">
        <f t="shared" si="51"/>
        <v>2572.9500000000003</v>
      </c>
      <c r="D300" s="50">
        <v>2.5000000000000001E-2</v>
      </c>
      <c r="E300" s="11">
        <f t="shared" si="55"/>
        <v>0.1</v>
      </c>
      <c r="F300" s="11">
        <v>0.4</v>
      </c>
      <c r="G300" s="12">
        <f t="shared" si="56"/>
        <v>1351</v>
      </c>
      <c r="H300" s="13">
        <f t="shared" si="52"/>
        <v>0.90066666666666662</v>
      </c>
      <c r="I300" s="4"/>
      <c r="J300" s="8">
        <f t="shared" si="57"/>
        <v>2623.65</v>
      </c>
      <c r="K300" s="50">
        <v>2.5000000000000001E-2</v>
      </c>
      <c r="L300" s="11">
        <f t="shared" si="58"/>
        <v>0.1</v>
      </c>
      <c r="M300" s="11">
        <v>0.4</v>
      </c>
      <c r="N300" s="12">
        <f t="shared" si="59"/>
        <v>1377</v>
      </c>
      <c r="O300" s="56">
        <f t="shared" si="53"/>
        <v>0.91800000000000004</v>
      </c>
      <c r="P300" s="13">
        <f t="shared" si="54"/>
        <v>1.924500370096216E-2</v>
      </c>
    </row>
    <row r="301" spans="1:16" x14ac:dyDescent="0.2">
      <c r="A301" s="49" t="s">
        <v>409</v>
      </c>
      <c r="B301" s="5">
        <v>1500</v>
      </c>
      <c r="C301" s="8">
        <f t="shared" si="51"/>
        <v>2572.9500000000003</v>
      </c>
      <c r="D301" s="50">
        <v>2.5000000000000001E-2</v>
      </c>
      <c r="E301" s="11">
        <f t="shared" si="55"/>
        <v>0.1</v>
      </c>
      <c r="F301" s="11">
        <v>0.3</v>
      </c>
      <c r="G301" s="12">
        <f t="shared" si="56"/>
        <v>1094</v>
      </c>
      <c r="H301" s="13">
        <f t="shared" si="52"/>
        <v>0.72933333333333328</v>
      </c>
      <c r="I301" s="4"/>
      <c r="J301" s="8">
        <f t="shared" si="57"/>
        <v>2623.65</v>
      </c>
      <c r="K301" s="50">
        <v>2.5000000000000001E-2</v>
      </c>
      <c r="L301" s="11">
        <f t="shared" si="58"/>
        <v>0.1</v>
      </c>
      <c r="M301" s="11">
        <v>0.3</v>
      </c>
      <c r="N301" s="12">
        <f t="shared" si="59"/>
        <v>1115</v>
      </c>
      <c r="O301" s="56">
        <f t="shared" si="53"/>
        <v>0.74333333333333329</v>
      </c>
      <c r="P301" s="13">
        <f t="shared" si="54"/>
        <v>1.9195612431444298E-2</v>
      </c>
    </row>
    <row r="302" spans="1:16" x14ac:dyDescent="0.2">
      <c r="A302" s="49" t="s">
        <v>410</v>
      </c>
      <c r="B302" s="5">
        <v>1500</v>
      </c>
      <c r="C302" s="8">
        <f t="shared" si="51"/>
        <v>2572.9500000000003</v>
      </c>
      <c r="D302" s="50">
        <v>2.5000000000000001E-2</v>
      </c>
      <c r="E302" s="11">
        <f t="shared" si="55"/>
        <v>0.1</v>
      </c>
      <c r="F302" s="11">
        <v>0.28749999999999998</v>
      </c>
      <c r="G302" s="12">
        <f t="shared" si="56"/>
        <v>1061</v>
      </c>
      <c r="H302" s="13">
        <f t="shared" si="52"/>
        <v>0.70733333333333337</v>
      </c>
      <c r="I302" s="4"/>
      <c r="J302" s="8">
        <f t="shared" si="57"/>
        <v>2623.65</v>
      </c>
      <c r="K302" s="50">
        <v>2.5000000000000001E-2</v>
      </c>
      <c r="L302" s="11">
        <f t="shared" si="58"/>
        <v>0.1</v>
      </c>
      <c r="M302" s="11">
        <v>0.28749999999999998</v>
      </c>
      <c r="N302" s="12">
        <f t="shared" si="59"/>
        <v>1082</v>
      </c>
      <c r="O302" s="56">
        <f t="shared" si="53"/>
        <v>0.72133333333333338</v>
      </c>
      <c r="P302" s="13">
        <f t="shared" si="54"/>
        <v>1.9792648444863392E-2</v>
      </c>
    </row>
    <row r="303" spans="1:16" x14ac:dyDescent="0.2">
      <c r="A303" s="49" t="s">
        <v>411</v>
      </c>
      <c r="B303" s="5">
        <v>1500</v>
      </c>
      <c r="C303" s="8">
        <f t="shared" si="51"/>
        <v>2572.9500000000003</v>
      </c>
      <c r="D303" s="50">
        <v>2.5000000000000001E-2</v>
      </c>
      <c r="E303" s="11">
        <f t="shared" si="55"/>
        <v>0.1</v>
      </c>
      <c r="F303" s="11">
        <v>0.35</v>
      </c>
      <c r="G303" s="12">
        <f t="shared" si="56"/>
        <v>1222</v>
      </c>
      <c r="H303" s="13">
        <f t="shared" si="52"/>
        <v>0.81466666666666665</v>
      </c>
      <c r="I303" s="4"/>
      <c r="J303" s="8">
        <f t="shared" si="57"/>
        <v>2623.65</v>
      </c>
      <c r="K303" s="50">
        <v>2.5000000000000001E-2</v>
      </c>
      <c r="L303" s="11">
        <f t="shared" si="58"/>
        <v>0.1</v>
      </c>
      <c r="M303" s="11">
        <v>0.35</v>
      </c>
      <c r="N303" s="12">
        <f t="shared" si="59"/>
        <v>1246</v>
      </c>
      <c r="O303" s="56">
        <f t="shared" si="53"/>
        <v>0.83066666666666666</v>
      </c>
      <c r="P303" s="13">
        <f t="shared" si="54"/>
        <v>1.9639934533551617E-2</v>
      </c>
    </row>
    <row r="304" spans="1:16" x14ac:dyDescent="0.2">
      <c r="A304" s="49" t="s">
        <v>412</v>
      </c>
      <c r="B304" s="5">
        <v>1500</v>
      </c>
      <c r="C304" s="8">
        <f t="shared" si="51"/>
        <v>2572.9500000000003</v>
      </c>
      <c r="D304" s="50">
        <v>2.5000000000000001E-2</v>
      </c>
      <c r="E304" s="11">
        <f t="shared" si="55"/>
        <v>0.1</v>
      </c>
      <c r="F304" s="11">
        <v>0.36249999999999999</v>
      </c>
      <c r="G304" s="12">
        <f t="shared" si="56"/>
        <v>1254</v>
      </c>
      <c r="H304" s="13">
        <f t="shared" si="52"/>
        <v>0.83599999999999997</v>
      </c>
      <c r="I304" s="4"/>
      <c r="J304" s="8">
        <f>SUM(B304 * 1.7491)</f>
        <v>2623.65</v>
      </c>
      <c r="K304" s="50">
        <v>2.5000000000000001E-2</v>
      </c>
      <c r="L304" s="11">
        <f t="shared" si="58"/>
        <v>0.1</v>
      </c>
      <c r="M304" s="11">
        <v>0.36249999999999999</v>
      </c>
      <c r="N304" s="12">
        <f t="shared" si="59"/>
        <v>1279</v>
      </c>
      <c r="O304" s="56">
        <f t="shared" si="53"/>
        <v>0.85266666666666668</v>
      </c>
      <c r="P304" s="13">
        <f t="shared" si="54"/>
        <v>1.9936204146730363E-2</v>
      </c>
    </row>
    <row r="305" spans="1:16" x14ac:dyDescent="0.2">
      <c r="A305" s="49" t="s">
        <v>413</v>
      </c>
      <c r="B305" s="5">
        <v>1500</v>
      </c>
      <c r="C305" s="8">
        <f t="shared" si="51"/>
        <v>2572.9500000000003</v>
      </c>
      <c r="D305" s="50">
        <v>2.5000000000000001E-2</v>
      </c>
      <c r="E305" s="11">
        <f t="shared" si="55"/>
        <v>0.1</v>
      </c>
      <c r="F305" s="11">
        <v>0.36875000000000002</v>
      </c>
      <c r="G305" s="12">
        <f t="shared" si="56"/>
        <v>1270</v>
      </c>
      <c r="H305" s="13">
        <f t="shared" si="52"/>
        <v>0.84666666666666668</v>
      </c>
      <c r="I305" s="4"/>
      <c r="J305" s="8">
        <f t="shared" ref="J305:J327" si="60">SUM(B305 * 1.7491)</f>
        <v>2623.65</v>
      </c>
      <c r="K305" s="50">
        <v>2.5000000000000001E-2</v>
      </c>
      <c r="L305" s="11">
        <f t="shared" si="58"/>
        <v>0.1</v>
      </c>
      <c r="M305" s="11">
        <v>0.36875000000000002</v>
      </c>
      <c r="N305" s="12">
        <f t="shared" si="59"/>
        <v>1295</v>
      </c>
      <c r="O305" s="56">
        <f t="shared" si="53"/>
        <v>0.86333333333333329</v>
      </c>
      <c r="P305" s="13">
        <f t="shared" si="54"/>
        <v>1.9685039370078705E-2</v>
      </c>
    </row>
    <row r="306" spans="1:16" x14ac:dyDescent="0.2">
      <c r="A306" s="49" t="s">
        <v>414</v>
      </c>
      <c r="B306" s="5">
        <v>1500</v>
      </c>
      <c r="C306" s="8">
        <f t="shared" si="51"/>
        <v>2572.9500000000003</v>
      </c>
      <c r="D306" s="50">
        <v>2.5000000000000001E-2</v>
      </c>
      <c r="E306" s="11">
        <f t="shared" si="55"/>
        <v>0.1</v>
      </c>
      <c r="F306" s="11">
        <v>0.33750000000000002</v>
      </c>
      <c r="G306" s="12">
        <f t="shared" si="56"/>
        <v>1190</v>
      </c>
      <c r="H306" s="13">
        <f t="shared" si="52"/>
        <v>0.79333333333333333</v>
      </c>
      <c r="I306" s="4"/>
      <c r="J306" s="8">
        <f>SUM(B306 * 1.7491)</f>
        <v>2623.65</v>
      </c>
      <c r="K306" s="50">
        <v>2.5000000000000001E-2</v>
      </c>
      <c r="L306" s="11">
        <f t="shared" si="58"/>
        <v>0.1</v>
      </c>
      <c r="M306" s="11">
        <v>0.33750000000000002</v>
      </c>
      <c r="N306" s="12">
        <f t="shared" si="59"/>
        <v>1213</v>
      </c>
      <c r="O306" s="56">
        <f t="shared" si="53"/>
        <v>0.80866666666666664</v>
      </c>
      <c r="P306" s="13">
        <f t="shared" si="54"/>
        <v>1.9327731092436906E-2</v>
      </c>
    </row>
    <row r="307" spans="1:16" x14ac:dyDescent="0.2">
      <c r="A307" s="49" t="s">
        <v>415</v>
      </c>
      <c r="B307" s="5">
        <v>1500</v>
      </c>
      <c r="C307" s="8">
        <f t="shared" si="51"/>
        <v>2572.9500000000003</v>
      </c>
      <c r="D307" s="50">
        <v>2.5000000000000001E-2</v>
      </c>
      <c r="E307" s="11">
        <f t="shared" si="55"/>
        <v>0.1</v>
      </c>
      <c r="F307" s="11">
        <v>0.4</v>
      </c>
      <c r="G307" s="12">
        <f t="shared" si="56"/>
        <v>1351</v>
      </c>
      <c r="H307" s="13">
        <f t="shared" si="52"/>
        <v>0.90066666666666662</v>
      </c>
      <c r="I307" s="4"/>
      <c r="J307" s="8">
        <f t="shared" si="60"/>
        <v>2623.65</v>
      </c>
      <c r="K307" s="50">
        <v>2.5000000000000001E-2</v>
      </c>
      <c r="L307" s="11">
        <f t="shared" si="58"/>
        <v>0.1</v>
      </c>
      <c r="M307" s="11">
        <v>0.4</v>
      </c>
      <c r="N307" s="12">
        <f t="shared" si="59"/>
        <v>1377</v>
      </c>
      <c r="O307" s="56">
        <f t="shared" si="53"/>
        <v>0.91800000000000004</v>
      </c>
      <c r="P307" s="13">
        <f t="shared" si="54"/>
        <v>1.924500370096216E-2</v>
      </c>
    </row>
    <row r="308" spans="1:16" x14ac:dyDescent="0.2">
      <c r="A308" s="49" t="s">
        <v>416</v>
      </c>
      <c r="B308" s="5">
        <v>1500</v>
      </c>
      <c r="C308" s="8">
        <f t="shared" si="51"/>
        <v>2572.9500000000003</v>
      </c>
      <c r="D308" s="50">
        <v>2.5000000000000001E-2</v>
      </c>
      <c r="E308" s="11">
        <f t="shared" si="55"/>
        <v>0.1</v>
      </c>
      <c r="F308" s="11">
        <v>0.3</v>
      </c>
      <c r="G308" s="12">
        <f t="shared" si="56"/>
        <v>1094</v>
      </c>
      <c r="H308" s="13">
        <f t="shared" si="52"/>
        <v>0.72933333333333328</v>
      </c>
      <c r="I308" s="4"/>
      <c r="J308" s="8">
        <f t="shared" si="60"/>
        <v>2623.65</v>
      </c>
      <c r="K308" s="50">
        <v>2.5000000000000001E-2</v>
      </c>
      <c r="L308" s="11">
        <f t="shared" si="58"/>
        <v>0.1</v>
      </c>
      <c r="M308" s="11">
        <v>0.3</v>
      </c>
      <c r="N308" s="12">
        <f t="shared" si="59"/>
        <v>1115</v>
      </c>
      <c r="O308" s="56">
        <f t="shared" si="53"/>
        <v>0.74333333333333329</v>
      </c>
      <c r="P308" s="13">
        <f t="shared" si="54"/>
        <v>1.9195612431444298E-2</v>
      </c>
    </row>
    <row r="309" spans="1:16" x14ac:dyDescent="0.2">
      <c r="A309" s="49" t="s">
        <v>417</v>
      </c>
      <c r="B309" s="5">
        <v>1500</v>
      </c>
      <c r="C309" s="8">
        <f t="shared" si="51"/>
        <v>2572.9500000000003</v>
      </c>
      <c r="D309" s="50">
        <v>2.5000000000000001E-2</v>
      </c>
      <c r="E309" s="11">
        <f t="shared" si="55"/>
        <v>0.1</v>
      </c>
      <c r="F309" s="11">
        <v>0.33750000000000002</v>
      </c>
      <c r="G309" s="12">
        <f t="shared" si="56"/>
        <v>1190</v>
      </c>
      <c r="H309" s="13">
        <f t="shared" si="52"/>
        <v>0.79333333333333333</v>
      </c>
      <c r="I309" s="4"/>
      <c r="J309" s="8">
        <f t="shared" si="60"/>
        <v>2623.65</v>
      </c>
      <c r="K309" s="50">
        <v>2.5000000000000001E-2</v>
      </c>
      <c r="L309" s="11">
        <f t="shared" si="58"/>
        <v>0.1</v>
      </c>
      <c r="M309" s="11">
        <v>0.33750000000000002</v>
      </c>
      <c r="N309" s="12">
        <f t="shared" si="59"/>
        <v>1213</v>
      </c>
      <c r="O309" s="56">
        <f t="shared" si="53"/>
        <v>0.80866666666666664</v>
      </c>
      <c r="P309" s="13">
        <f t="shared" si="54"/>
        <v>1.9327731092436906E-2</v>
      </c>
    </row>
    <row r="310" spans="1:16" x14ac:dyDescent="0.2">
      <c r="A310" s="49" t="s">
        <v>381</v>
      </c>
      <c r="B310" s="5">
        <v>1500</v>
      </c>
      <c r="C310" s="8">
        <f t="shared" si="51"/>
        <v>2572.9500000000003</v>
      </c>
      <c r="D310" s="50">
        <v>2.5000000000000001E-2</v>
      </c>
      <c r="E310" s="11">
        <f t="shared" si="55"/>
        <v>0.1</v>
      </c>
      <c r="F310" s="11">
        <v>0.32500000000000001</v>
      </c>
      <c r="G310" s="12">
        <f t="shared" si="56"/>
        <v>1158</v>
      </c>
      <c r="H310" s="13">
        <f t="shared" si="52"/>
        <v>0.77200000000000002</v>
      </c>
      <c r="I310" s="4"/>
      <c r="J310" s="8">
        <f t="shared" si="60"/>
        <v>2623.65</v>
      </c>
      <c r="K310" s="50">
        <v>2.5000000000000001E-2</v>
      </c>
      <c r="L310" s="11">
        <f t="shared" si="58"/>
        <v>0.1</v>
      </c>
      <c r="M310" s="11">
        <v>0.32500000000000001</v>
      </c>
      <c r="N310" s="12">
        <f t="shared" si="59"/>
        <v>1181</v>
      </c>
      <c r="O310" s="56">
        <f t="shared" si="53"/>
        <v>0.78733333333333333</v>
      </c>
      <c r="P310" s="13">
        <f t="shared" si="54"/>
        <v>1.9861830742659681E-2</v>
      </c>
    </row>
    <row r="311" spans="1:16" x14ac:dyDescent="0.2">
      <c r="A311" s="49" t="s">
        <v>383</v>
      </c>
      <c r="B311" s="5">
        <v>1500</v>
      </c>
      <c r="C311" s="8">
        <f t="shared" si="51"/>
        <v>2572.9500000000003</v>
      </c>
      <c r="D311" s="50">
        <v>2.5000000000000001E-2</v>
      </c>
      <c r="E311" s="11">
        <f t="shared" si="55"/>
        <v>0.1</v>
      </c>
      <c r="F311" s="11">
        <v>0.33124999999999999</v>
      </c>
      <c r="G311" s="12">
        <f t="shared" si="56"/>
        <v>1174</v>
      </c>
      <c r="H311" s="13">
        <f t="shared" si="52"/>
        <v>0.78266666666666662</v>
      </c>
      <c r="I311" s="4"/>
      <c r="J311" s="8">
        <f t="shared" si="60"/>
        <v>2623.65</v>
      </c>
      <c r="K311" s="50">
        <v>2.5000000000000001E-2</v>
      </c>
      <c r="L311" s="11">
        <f t="shared" si="58"/>
        <v>0.1</v>
      </c>
      <c r="M311" s="11">
        <v>0.33124999999999999</v>
      </c>
      <c r="N311" s="12">
        <f t="shared" si="59"/>
        <v>1197</v>
      </c>
      <c r="O311" s="56">
        <f t="shared" si="53"/>
        <v>0.79800000000000004</v>
      </c>
      <c r="P311" s="13">
        <f t="shared" si="54"/>
        <v>1.9591141396933631E-2</v>
      </c>
    </row>
    <row r="312" spans="1:16" x14ac:dyDescent="0.2">
      <c r="A312" s="49" t="s">
        <v>382</v>
      </c>
      <c r="B312" s="5">
        <v>1500</v>
      </c>
      <c r="C312" s="8">
        <f t="shared" si="51"/>
        <v>2572.9500000000003</v>
      </c>
      <c r="D312" s="50">
        <v>2.5000000000000001E-2</v>
      </c>
      <c r="E312" s="11">
        <f t="shared" si="55"/>
        <v>0.1</v>
      </c>
      <c r="F312" s="11">
        <v>0.41249999999999998</v>
      </c>
      <c r="G312" s="12">
        <f t="shared" si="56"/>
        <v>1383</v>
      </c>
      <c r="H312" s="13">
        <f t="shared" si="52"/>
        <v>0.92200000000000004</v>
      </c>
      <c r="I312" s="4"/>
      <c r="J312" s="8">
        <f t="shared" si="60"/>
        <v>2623.65</v>
      </c>
      <c r="K312" s="50">
        <v>2.5000000000000001E-2</v>
      </c>
      <c r="L312" s="11">
        <f t="shared" si="58"/>
        <v>0.1</v>
      </c>
      <c r="M312" s="11">
        <v>0.41249999999999998</v>
      </c>
      <c r="N312" s="12">
        <f t="shared" si="59"/>
        <v>1410</v>
      </c>
      <c r="O312" s="56">
        <f t="shared" si="53"/>
        <v>0.94</v>
      </c>
      <c r="P312" s="13">
        <f t="shared" si="54"/>
        <v>1.952277657266821E-2</v>
      </c>
    </row>
    <row r="313" spans="1:16" x14ac:dyDescent="0.2">
      <c r="A313" s="49" t="s">
        <v>384</v>
      </c>
      <c r="B313" s="5">
        <v>1500</v>
      </c>
      <c r="C313" s="8">
        <f t="shared" si="51"/>
        <v>2572.9500000000003</v>
      </c>
      <c r="D313" s="50">
        <v>2.5000000000000001E-2</v>
      </c>
      <c r="E313" s="11">
        <f t="shared" si="55"/>
        <v>0.1</v>
      </c>
      <c r="F313" s="11">
        <v>0.41249999999999998</v>
      </c>
      <c r="G313" s="12">
        <f t="shared" si="56"/>
        <v>1383</v>
      </c>
      <c r="H313" s="13">
        <f t="shared" si="52"/>
        <v>0.92200000000000004</v>
      </c>
      <c r="I313" s="4"/>
      <c r="J313" s="8">
        <f t="shared" si="60"/>
        <v>2623.65</v>
      </c>
      <c r="K313" s="50">
        <v>2.5000000000000001E-2</v>
      </c>
      <c r="L313" s="11">
        <f t="shared" si="58"/>
        <v>0.1</v>
      </c>
      <c r="M313" s="11">
        <v>0.41249999999999998</v>
      </c>
      <c r="N313" s="12">
        <f t="shared" si="59"/>
        <v>1410</v>
      </c>
      <c r="O313" s="56">
        <f t="shared" si="53"/>
        <v>0.94</v>
      </c>
      <c r="P313" s="13">
        <f t="shared" si="54"/>
        <v>1.952277657266821E-2</v>
      </c>
    </row>
    <row r="314" spans="1:16" x14ac:dyDescent="0.2">
      <c r="A314" s="49" t="s">
        <v>385</v>
      </c>
      <c r="B314" s="5">
        <v>1500</v>
      </c>
      <c r="C314" s="8">
        <f t="shared" si="51"/>
        <v>2572.9500000000003</v>
      </c>
      <c r="D314" s="50">
        <v>2.5000000000000001E-2</v>
      </c>
      <c r="E314" s="11">
        <f t="shared" si="55"/>
        <v>0.1</v>
      </c>
      <c r="F314" s="11">
        <v>0.28749999999999998</v>
      </c>
      <c r="G314" s="12">
        <f t="shared" si="56"/>
        <v>1061</v>
      </c>
      <c r="H314" s="13">
        <f t="shared" si="52"/>
        <v>0.70733333333333337</v>
      </c>
      <c r="I314" s="4"/>
      <c r="J314" s="8">
        <f t="shared" si="60"/>
        <v>2623.65</v>
      </c>
      <c r="K314" s="50">
        <v>2.5000000000000001E-2</v>
      </c>
      <c r="L314" s="11">
        <f t="shared" si="58"/>
        <v>0.1</v>
      </c>
      <c r="M314" s="11">
        <v>0.28749999999999998</v>
      </c>
      <c r="N314" s="12">
        <f t="shared" si="59"/>
        <v>1082</v>
      </c>
      <c r="O314" s="56">
        <f t="shared" si="53"/>
        <v>0.72133333333333338</v>
      </c>
      <c r="P314" s="13">
        <f t="shared" si="54"/>
        <v>1.9792648444863392E-2</v>
      </c>
    </row>
    <row r="315" spans="1:16" x14ac:dyDescent="0.2">
      <c r="A315" s="49" t="s">
        <v>386</v>
      </c>
      <c r="B315" s="5">
        <v>1500</v>
      </c>
      <c r="C315" s="8">
        <f t="shared" si="51"/>
        <v>2572.9500000000003</v>
      </c>
      <c r="D315" s="50">
        <v>2.5000000000000001E-2</v>
      </c>
      <c r="E315" s="11">
        <f t="shared" si="55"/>
        <v>0.1</v>
      </c>
      <c r="F315" s="11">
        <v>0.3125</v>
      </c>
      <c r="G315" s="12">
        <f t="shared" si="56"/>
        <v>1126</v>
      </c>
      <c r="H315" s="13">
        <f t="shared" si="52"/>
        <v>0.7506666666666667</v>
      </c>
      <c r="I315" s="4"/>
      <c r="J315" s="8">
        <f t="shared" si="60"/>
        <v>2623.65</v>
      </c>
      <c r="K315" s="50">
        <v>2.5000000000000001E-2</v>
      </c>
      <c r="L315" s="11">
        <f t="shared" si="58"/>
        <v>0.1</v>
      </c>
      <c r="M315" s="11">
        <v>0.3125</v>
      </c>
      <c r="N315" s="12">
        <f t="shared" si="59"/>
        <v>1148</v>
      </c>
      <c r="O315" s="56">
        <f t="shared" si="53"/>
        <v>0.76533333333333331</v>
      </c>
      <c r="P315" s="13">
        <f t="shared" si="54"/>
        <v>1.9538188277087087E-2</v>
      </c>
    </row>
    <row r="316" spans="1:16" x14ac:dyDescent="0.2">
      <c r="A316" s="49" t="s">
        <v>387</v>
      </c>
      <c r="B316" s="5">
        <v>1500</v>
      </c>
      <c r="C316" s="8">
        <f t="shared" si="51"/>
        <v>2572.9500000000003</v>
      </c>
      <c r="D316" s="50">
        <v>2.5000000000000001E-2</v>
      </c>
      <c r="E316" s="11">
        <f t="shared" si="55"/>
        <v>0.1</v>
      </c>
      <c r="F316" s="11">
        <v>0.375</v>
      </c>
      <c r="G316" s="12">
        <f t="shared" si="56"/>
        <v>1286</v>
      </c>
      <c r="H316" s="13">
        <f t="shared" si="52"/>
        <v>0.85733333333333328</v>
      </c>
      <c r="I316" s="4"/>
      <c r="J316" s="8">
        <f t="shared" si="60"/>
        <v>2623.65</v>
      </c>
      <c r="K316" s="50">
        <v>2.5000000000000001E-2</v>
      </c>
      <c r="L316" s="11">
        <f t="shared" si="58"/>
        <v>0.1</v>
      </c>
      <c r="M316" s="11">
        <v>0.375</v>
      </c>
      <c r="N316" s="12">
        <f t="shared" si="59"/>
        <v>1312</v>
      </c>
      <c r="O316" s="56">
        <f t="shared" si="53"/>
        <v>0.8746666666666667</v>
      </c>
      <c r="P316" s="13">
        <f t="shared" si="54"/>
        <v>2.021772939346822E-2</v>
      </c>
    </row>
    <row r="317" spans="1:16" x14ac:dyDescent="0.2">
      <c r="A317" s="49" t="s">
        <v>388</v>
      </c>
      <c r="B317" s="5">
        <v>1500</v>
      </c>
      <c r="C317" s="8">
        <f t="shared" si="51"/>
        <v>2572.9500000000003</v>
      </c>
      <c r="D317" s="50">
        <v>2.5000000000000001E-2</v>
      </c>
      <c r="E317" s="11">
        <f t="shared" si="55"/>
        <v>0.1</v>
      </c>
      <c r="F317" s="11">
        <v>0.33250000000000002</v>
      </c>
      <c r="G317" s="12">
        <f t="shared" si="56"/>
        <v>1177</v>
      </c>
      <c r="H317" s="13">
        <f t="shared" si="52"/>
        <v>0.78466666666666662</v>
      </c>
      <c r="I317" s="4"/>
      <c r="J317" s="8">
        <f t="shared" si="60"/>
        <v>2623.65</v>
      </c>
      <c r="K317" s="50">
        <v>2.5000000000000001E-2</v>
      </c>
      <c r="L317" s="11">
        <f t="shared" si="58"/>
        <v>0.1</v>
      </c>
      <c r="M317" s="11">
        <v>0.33250000000000002</v>
      </c>
      <c r="N317" s="12">
        <f t="shared" si="59"/>
        <v>1200</v>
      </c>
      <c r="O317" s="56">
        <f t="shared" si="53"/>
        <v>0.8</v>
      </c>
      <c r="P317" s="13">
        <f t="shared" si="54"/>
        <v>1.954120645709434E-2</v>
      </c>
    </row>
    <row r="318" spans="1:16" x14ac:dyDescent="0.2">
      <c r="A318" s="49" t="s">
        <v>389</v>
      </c>
      <c r="B318" s="5">
        <v>1500</v>
      </c>
      <c r="C318" s="8">
        <f t="shared" si="51"/>
        <v>2572.9500000000003</v>
      </c>
      <c r="D318" s="50">
        <v>2.5000000000000001E-2</v>
      </c>
      <c r="E318" s="11">
        <f t="shared" si="55"/>
        <v>0.1</v>
      </c>
      <c r="F318" s="11">
        <v>0.29399999999999998</v>
      </c>
      <c r="G318" s="12">
        <f t="shared" si="56"/>
        <v>1078</v>
      </c>
      <c r="H318" s="13">
        <f t="shared" si="52"/>
        <v>0.71866666666666668</v>
      </c>
      <c r="I318" s="4"/>
      <c r="J318" s="8">
        <f t="shared" si="60"/>
        <v>2623.65</v>
      </c>
      <c r="K318" s="50">
        <v>2.5000000000000001E-2</v>
      </c>
      <c r="L318" s="11">
        <f t="shared" si="58"/>
        <v>0.1</v>
      </c>
      <c r="M318" s="11">
        <v>0.29399999999999998</v>
      </c>
      <c r="N318" s="12">
        <f t="shared" si="59"/>
        <v>1099</v>
      </c>
      <c r="O318" s="56">
        <f t="shared" si="53"/>
        <v>0.73266666666666669</v>
      </c>
      <c r="P318" s="13">
        <f t="shared" si="54"/>
        <v>1.9480519480519431E-2</v>
      </c>
    </row>
    <row r="319" spans="1:16" x14ac:dyDescent="0.2">
      <c r="A319" s="49" t="s">
        <v>390</v>
      </c>
      <c r="B319" s="5">
        <v>1500</v>
      </c>
      <c r="C319" s="8">
        <f t="shared" si="51"/>
        <v>2572.9500000000003</v>
      </c>
      <c r="D319" s="50">
        <v>2.5000000000000001E-2</v>
      </c>
      <c r="E319" s="11">
        <f t="shared" si="55"/>
        <v>0.1</v>
      </c>
      <c r="F319" s="11">
        <v>0.38750000000000001</v>
      </c>
      <c r="G319" s="12">
        <f t="shared" si="56"/>
        <v>1319</v>
      </c>
      <c r="H319" s="13">
        <f t="shared" si="52"/>
        <v>0.8793333333333333</v>
      </c>
      <c r="I319" s="4"/>
      <c r="J319" s="8">
        <f t="shared" si="60"/>
        <v>2623.65</v>
      </c>
      <c r="K319" s="50">
        <v>2.5000000000000001E-2</v>
      </c>
      <c r="L319" s="11">
        <f t="shared" si="58"/>
        <v>0.1</v>
      </c>
      <c r="M319" s="11">
        <v>0.38750000000000001</v>
      </c>
      <c r="N319" s="12">
        <f t="shared" si="59"/>
        <v>1345</v>
      </c>
      <c r="O319" s="56">
        <f t="shared" si="53"/>
        <v>0.89666666666666661</v>
      </c>
      <c r="P319" s="13">
        <f t="shared" si="54"/>
        <v>1.9711902956785377E-2</v>
      </c>
    </row>
    <row r="320" spans="1:16" x14ac:dyDescent="0.2">
      <c r="A320" s="49" t="s">
        <v>391</v>
      </c>
      <c r="B320" s="5">
        <v>1500</v>
      </c>
      <c r="C320" s="8">
        <f t="shared" si="51"/>
        <v>2572.9500000000003</v>
      </c>
      <c r="D320" s="50">
        <v>2.5000000000000001E-2</v>
      </c>
      <c r="E320" s="11">
        <f t="shared" si="55"/>
        <v>0.1</v>
      </c>
      <c r="F320" s="11">
        <v>0.35</v>
      </c>
      <c r="G320" s="12">
        <f t="shared" si="56"/>
        <v>1222</v>
      </c>
      <c r="H320" s="13">
        <f t="shared" si="52"/>
        <v>0.81466666666666665</v>
      </c>
      <c r="I320" s="4"/>
      <c r="J320" s="8">
        <f t="shared" si="60"/>
        <v>2623.65</v>
      </c>
      <c r="K320" s="50">
        <v>2.5000000000000001E-2</v>
      </c>
      <c r="L320" s="11">
        <f t="shared" si="58"/>
        <v>0.1</v>
      </c>
      <c r="M320" s="11">
        <v>0.35</v>
      </c>
      <c r="N320" s="12">
        <f t="shared" si="59"/>
        <v>1246</v>
      </c>
      <c r="O320" s="56">
        <f t="shared" si="53"/>
        <v>0.83066666666666666</v>
      </c>
      <c r="P320" s="13">
        <f t="shared" si="54"/>
        <v>1.9639934533551617E-2</v>
      </c>
    </row>
    <row r="321" spans="1:16" x14ac:dyDescent="0.2">
      <c r="A321" s="49" t="s">
        <v>392</v>
      </c>
      <c r="B321" s="5">
        <v>1500</v>
      </c>
      <c r="C321" s="8">
        <f t="shared" si="51"/>
        <v>2572.9500000000003</v>
      </c>
      <c r="D321" s="50">
        <v>2.5000000000000001E-2</v>
      </c>
      <c r="E321" s="11">
        <f t="shared" si="55"/>
        <v>0.1</v>
      </c>
      <c r="F321" s="11">
        <v>0.375</v>
      </c>
      <c r="G321" s="12">
        <f t="shared" si="56"/>
        <v>1286</v>
      </c>
      <c r="H321" s="13">
        <f t="shared" si="52"/>
        <v>0.85733333333333328</v>
      </c>
      <c r="I321" s="4"/>
      <c r="J321" s="8">
        <f t="shared" si="60"/>
        <v>2623.65</v>
      </c>
      <c r="K321" s="50">
        <v>2.5000000000000001E-2</v>
      </c>
      <c r="L321" s="11">
        <f t="shared" si="58"/>
        <v>0.1</v>
      </c>
      <c r="M321" s="11">
        <v>0.375</v>
      </c>
      <c r="N321" s="12">
        <f t="shared" si="59"/>
        <v>1312</v>
      </c>
      <c r="O321" s="56">
        <f t="shared" si="53"/>
        <v>0.8746666666666667</v>
      </c>
      <c r="P321" s="13">
        <f t="shared" si="54"/>
        <v>2.021772939346822E-2</v>
      </c>
    </row>
    <row r="322" spans="1:16" x14ac:dyDescent="0.2">
      <c r="A322" s="49" t="s">
        <v>393</v>
      </c>
      <c r="B322" s="5">
        <v>1500</v>
      </c>
      <c r="C322" s="8">
        <f t="shared" si="51"/>
        <v>2572.9500000000003</v>
      </c>
      <c r="D322" s="50">
        <v>2.5000000000000001E-2</v>
      </c>
      <c r="E322" s="11">
        <f t="shared" si="55"/>
        <v>0.1</v>
      </c>
      <c r="F322" s="11">
        <v>0.33750000000000002</v>
      </c>
      <c r="G322" s="12">
        <f t="shared" si="56"/>
        <v>1190</v>
      </c>
      <c r="H322" s="13">
        <f t="shared" si="52"/>
        <v>0.79333333333333333</v>
      </c>
      <c r="I322" s="4"/>
      <c r="J322" s="8">
        <f t="shared" si="60"/>
        <v>2623.65</v>
      </c>
      <c r="K322" s="50">
        <v>2.5000000000000001E-2</v>
      </c>
      <c r="L322" s="11">
        <f t="shared" si="58"/>
        <v>0.1</v>
      </c>
      <c r="M322" s="11">
        <v>0.33750000000000002</v>
      </c>
      <c r="N322" s="12">
        <f t="shared" si="59"/>
        <v>1213</v>
      </c>
      <c r="O322" s="56">
        <f t="shared" si="53"/>
        <v>0.80866666666666664</v>
      </c>
      <c r="P322" s="13">
        <f t="shared" si="54"/>
        <v>1.9327731092436906E-2</v>
      </c>
    </row>
    <row r="323" spans="1:16" x14ac:dyDescent="0.2">
      <c r="A323" s="49" t="s">
        <v>394</v>
      </c>
      <c r="B323" s="5">
        <v>1500</v>
      </c>
      <c r="C323" s="8">
        <f t="shared" si="51"/>
        <v>2572.9500000000003</v>
      </c>
      <c r="D323" s="50">
        <v>2.5000000000000001E-2</v>
      </c>
      <c r="E323" s="11">
        <f t="shared" si="55"/>
        <v>0.1</v>
      </c>
      <c r="F323" s="11">
        <v>0.3125</v>
      </c>
      <c r="G323" s="12">
        <f t="shared" si="56"/>
        <v>1126</v>
      </c>
      <c r="H323" s="13">
        <f t="shared" si="52"/>
        <v>0.7506666666666667</v>
      </c>
      <c r="I323" s="4"/>
      <c r="J323" s="8">
        <f t="shared" si="60"/>
        <v>2623.65</v>
      </c>
      <c r="K323" s="50">
        <v>2.5000000000000001E-2</v>
      </c>
      <c r="L323" s="11">
        <f t="shared" si="58"/>
        <v>0.1</v>
      </c>
      <c r="M323" s="11">
        <v>0.3125</v>
      </c>
      <c r="N323" s="12">
        <f t="shared" si="59"/>
        <v>1148</v>
      </c>
      <c r="O323" s="56">
        <f t="shared" si="53"/>
        <v>0.76533333333333331</v>
      </c>
      <c r="P323" s="13">
        <f t="shared" si="54"/>
        <v>1.9538188277087087E-2</v>
      </c>
    </row>
    <row r="324" spans="1:16" x14ac:dyDescent="0.2">
      <c r="A324" s="49" t="s">
        <v>378</v>
      </c>
      <c r="B324" s="5">
        <v>1500</v>
      </c>
      <c r="C324" s="8">
        <f t="shared" si="51"/>
        <v>2572.9500000000003</v>
      </c>
      <c r="D324" s="50">
        <v>2.5000000000000001E-2</v>
      </c>
      <c r="E324" s="11">
        <f t="shared" si="55"/>
        <v>0.1</v>
      </c>
      <c r="F324" s="11">
        <v>0.375</v>
      </c>
      <c r="G324" s="12">
        <f t="shared" si="56"/>
        <v>1286</v>
      </c>
      <c r="H324" s="13">
        <f t="shared" si="52"/>
        <v>0.85733333333333328</v>
      </c>
      <c r="I324" s="4"/>
      <c r="J324" s="8">
        <f t="shared" si="60"/>
        <v>2623.65</v>
      </c>
      <c r="K324" s="50">
        <v>2.5000000000000001E-2</v>
      </c>
      <c r="L324" s="11">
        <f t="shared" si="58"/>
        <v>0.1</v>
      </c>
      <c r="M324" s="11">
        <v>0.375</v>
      </c>
      <c r="N324" s="12">
        <f t="shared" si="59"/>
        <v>1312</v>
      </c>
      <c r="O324" s="56">
        <f t="shared" si="53"/>
        <v>0.8746666666666667</v>
      </c>
      <c r="P324" s="13">
        <f t="shared" si="54"/>
        <v>2.021772939346822E-2</v>
      </c>
    </row>
    <row r="325" spans="1:16" x14ac:dyDescent="0.2">
      <c r="A325" s="49" t="s">
        <v>379</v>
      </c>
      <c r="B325" s="5">
        <v>1500</v>
      </c>
      <c r="C325" s="8">
        <f t="shared" si="51"/>
        <v>2572.9500000000003</v>
      </c>
      <c r="D325" s="50">
        <v>2.5000000000000001E-2</v>
      </c>
      <c r="E325" s="11">
        <f t="shared" si="55"/>
        <v>0.1</v>
      </c>
      <c r="F325" s="11">
        <v>0.33750000000000002</v>
      </c>
      <c r="G325" s="12">
        <f t="shared" si="56"/>
        <v>1190</v>
      </c>
      <c r="H325" s="13">
        <f t="shared" si="52"/>
        <v>0.79333333333333333</v>
      </c>
      <c r="I325" s="4"/>
      <c r="J325" s="8">
        <f t="shared" si="60"/>
        <v>2623.65</v>
      </c>
      <c r="K325" s="50">
        <v>2.5000000000000001E-2</v>
      </c>
      <c r="L325" s="11">
        <f t="shared" si="58"/>
        <v>0.1</v>
      </c>
      <c r="M325" s="11">
        <v>0.33750000000000002</v>
      </c>
      <c r="N325" s="12">
        <f t="shared" si="59"/>
        <v>1213</v>
      </c>
      <c r="O325" s="56">
        <f t="shared" si="53"/>
        <v>0.80866666666666664</v>
      </c>
      <c r="P325" s="13">
        <f t="shared" si="54"/>
        <v>1.9327731092436906E-2</v>
      </c>
    </row>
    <row r="326" spans="1:16" x14ac:dyDescent="0.2">
      <c r="A326" s="49" t="s">
        <v>380</v>
      </c>
      <c r="B326" s="5">
        <v>1500</v>
      </c>
      <c r="C326" s="8">
        <f t="shared" si="51"/>
        <v>2572.9500000000003</v>
      </c>
      <c r="D326" s="50">
        <v>2.5000000000000001E-2</v>
      </c>
      <c r="E326" s="11">
        <f t="shared" si="55"/>
        <v>0.1</v>
      </c>
      <c r="F326" s="11">
        <v>0.33750000000000002</v>
      </c>
      <c r="G326" s="12">
        <f t="shared" si="56"/>
        <v>1190</v>
      </c>
      <c r="H326" s="13">
        <f t="shared" si="52"/>
        <v>0.79333333333333333</v>
      </c>
      <c r="I326" s="4"/>
      <c r="J326" s="8">
        <f t="shared" si="60"/>
        <v>2623.65</v>
      </c>
      <c r="K326" s="50">
        <v>2.5000000000000001E-2</v>
      </c>
      <c r="L326" s="11">
        <f t="shared" si="58"/>
        <v>0.1</v>
      </c>
      <c r="M326" s="11">
        <v>0.33750000000000002</v>
      </c>
      <c r="N326" s="12">
        <f t="shared" si="59"/>
        <v>1213</v>
      </c>
      <c r="O326" s="56">
        <f t="shared" si="53"/>
        <v>0.80866666666666664</v>
      </c>
      <c r="P326" s="13">
        <f t="shared" si="54"/>
        <v>1.9327731092436906E-2</v>
      </c>
    </row>
    <row r="327" spans="1:16" x14ac:dyDescent="0.2">
      <c r="A327" s="49" t="s">
        <v>377</v>
      </c>
      <c r="B327" s="5">
        <v>1500</v>
      </c>
      <c r="C327" s="8">
        <f t="shared" si="51"/>
        <v>2572.9500000000003</v>
      </c>
      <c r="D327" s="50">
        <v>2.5000000000000001E-2</v>
      </c>
      <c r="E327" s="11">
        <f t="shared" si="55"/>
        <v>0.1</v>
      </c>
      <c r="F327" s="11">
        <v>0.3125</v>
      </c>
      <c r="G327" s="12">
        <f t="shared" si="56"/>
        <v>1126</v>
      </c>
      <c r="H327" s="13">
        <f t="shared" si="52"/>
        <v>0.7506666666666667</v>
      </c>
      <c r="I327" s="4"/>
      <c r="J327" s="8">
        <f t="shared" si="60"/>
        <v>2623.65</v>
      </c>
      <c r="K327" s="50">
        <v>2.5000000000000001E-2</v>
      </c>
      <c r="L327" s="11">
        <f t="shared" si="58"/>
        <v>0.1</v>
      </c>
      <c r="M327" s="11">
        <v>0.3125</v>
      </c>
      <c r="N327" s="12">
        <f t="shared" si="59"/>
        <v>1148</v>
      </c>
      <c r="O327" s="56">
        <f t="shared" si="53"/>
        <v>0.76533333333333331</v>
      </c>
      <c r="P327" s="13">
        <f t="shared" si="54"/>
        <v>1.9538188277087087E-2</v>
      </c>
    </row>
    <row r="328" spans="1:16" x14ac:dyDescent="0.2">
      <c r="D328" s="48"/>
    </row>
    <row r="329" spans="1:16" x14ac:dyDescent="0.2">
      <c r="D329" s="48"/>
    </row>
    <row r="330" spans="1:16" x14ac:dyDescent="0.2">
      <c r="D330" s="48"/>
    </row>
    <row r="331" spans="1:16" x14ac:dyDescent="0.2">
      <c r="D331" s="48"/>
    </row>
    <row r="332" spans="1:16" x14ac:dyDescent="0.2">
      <c r="D332" s="48"/>
    </row>
    <row r="333" spans="1:16" x14ac:dyDescent="0.2">
      <c r="D333" s="48"/>
    </row>
    <row r="334" spans="1:16" x14ac:dyDescent="0.2">
      <c r="D334" s="48"/>
    </row>
    <row r="335" spans="1:16" x14ac:dyDescent="0.2">
      <c r="D335" s="48"/>
    </row>
    <row r="336" spans="1:16" x14ac:dyDescent="0.2">
      <c r="D336" s="48"/>
    </row>
    <row r="337" spans="4:4" x14ac:dyDescent="0.2">
      <c r="D337" s="48"/>
    </row>
    <row r="338" spans="4:4" x14ac:dyDescent="0.2">
      <c r="D338" s="48"/>
    </row>
    <row r="339" spans="4:4" x14ac:dyDescent="0.2">
      <c r="D339" s="48"/>
    </row>
    <row r="340" spans="4:4" x14ac:dyDescent="0.2">
      <c r="D340" s="48"/>
    </row>
    <row r="341" spans="4:4" x14ac:dyDescent="0.2">
      <c r="D341" s="48"/>
    </row>
    <row r="342" spans="4:4" x14ac:dyDescent="0.2">
      <c r="D342" s="48"/>
    </row>
    <row r="343" spans="4:4" x14ac:dyDescent="0.2">
      <c r="D343" s="48"/>
    </row>
    <row r="344" spans="4:4" x14ac:dyDescent="0.2">
      <c r="D344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>
      <selection activeCell="S23" sqref="S23"/>
    </sheetView>
  </sheetViews>
  <sheetFormatPr baseColWidth="10" defaultRowHeight="15" x14ac:dyDescent="0.2"/>
  <cols>
    <col min="1" max="1" width="26.6640625" bestFit="1" customWidth="1"/>
    <col min="3" max="3" width="14.33203125" bestFit="1" customWidth="1"/>
    <col min="10" max="10" width="14.33203125" bestFit="1" customWidth="1"/>
    <col min="16" max="16" width="26.5" bestFit="1" customWidth="1"/>
  </cols>
  <sheetData>
    <row r="2" spans="1:16" ht="18" x14ac:dyDescent="0.2">
      <c r="A2" s="23" t="s">
        <v>278</v>
      </c>
      <c r="B2" s="22" t="s">
        <v>4</v>
      </c>
      <c r="C2" s="22" t="s">
        <v>32</v>
      </c>
      <c r="D2" s="22" t="s">
        <v>3</v>
      </c>
      <c r="E2" s="22" t="s">
        <v>298</v>
      </c>
      <c r="F2" s="23" t="s">
        <v>1</v>
      </c>
      <c r="G2" s="3" t="s">
        <v>269</v>
      </c>
      <c r="H2" s="3" t="s">
        <v>270</v>
      </c>
      <c r="I2" s="3"/>
      <c r="J2" s="1" t="s">
        <v>272</v>
      </c>
      <c r="K2" s="22" t="s">
        <v>3</v>
      </c>
      <c r="L2" s="22" t="s">
        <v>298</v>
      </c>
      <c r="M2" s="23" t="s">
        <v>1</v>
      </c>
      <c r="N2" s="3" t="s">
        <v>269</v>
      </c>
      <c r="O2" s="3" t="s">
        <v>270</v>
      </c>
      <c r="P2" s="52" t="s">
        <v>611</v>
      </c>
    </row>
    <row r="3" spans="1:16" ht="18" x14ac:dyDescent="0.35">
      <c r="A3" s="4"/>
      <c r="B3" s="22">
        <v>1500</v>
      </c>
      <c r="C3" s="1" t="s">
        <v>271</v>
      </c>
      <c r="D3" s="22">
        <v>1.2500000000000001E-2</v>
      </c>
      <c r="E3" s="22">
        <v>9.89</v>
      </c>
      <c r="F3" s="23"/>
      <c r="G3" s="24"/>
      <c r="H3" s="13"/>
      <c r="I3" s="13"/>
      <c r="J3" s="1" t="s">
        <v>273</v>
      </c>
      <c r="K3" s="22">
        <v>1.2500000000000001E-2</v>
      </c>
      <c r="L3" s="22">
        <v>9.89</v>
      </c>
      <c r="M3" s="23"/>
      <c r="N3" s="24"/>
      <c r="O3" s="13"/>
      <c r="P3" s="53"/>
    </row>
    <row r="4" spans="1:1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7"/>
    </row>
    <row r="5" spans="1:16" x14ac:dyDescent="0.2">
      <c r="A5" s="4" t="s">
        <v>279</v>
      </c>
      <c r="B5" s="5">
        <v>1500</v>
      </c>
      <c r="C5" s="8">
        <f>SUM(B5*1.7153)</f>
        <v>2572.9500000000003</v>
      </c>
      <c r="D5" s="9">
        <v>1.2500000000000001E-2</v>
      </c>
      <c r="E5" s="46">
        <v>0.123625</v>
      </c>
      <c r="F5" s="11">
        <v>0.375</v>
      </c>
      <c r="G5" s="12">
        <f>ROUND(C5*D5+C5*E5+C5*F5,0)</f>
        <v>1315</v>
      </c>
      <c r="H5" s="13">
        <f t="shared" ref="H5:H23" si="0">SUM(G5/B5)</f>
        <v>0.87666666666666671</v>
      </c>
      <c r="I5" s="4"/>
      <c r="J5" s="8">
        <f>SUM(B5 * 1.7491)</f>
        <v>2623.65</v>
      </c>
      <c r="K5" s="9">
        <v>1.2500000000000001E-2</v>
      </c>
      <c r="L5" s="46">
        <v>0.123625</v>
      </c>
      <c r="M5" s="11">
        <v>0.375</v>
      </c>
      <c r="N5" s="12">
        <f t="shared" ref="N5:N23" si="1">ROUND(J5*K5+J5*L5+J5*M5,0)</f>
        <v>1341</v>
      </c>
      <c r="O5" s="13">
        <f t="shared" ref="O5:O23" si="2">SUM(N5/B5)</f>
        <v>0.89400000000000002</v>
      </c>
      <c r="P5" s="13">
        <f>SUM((N5/G5) - 1)</f>
        <v>1.9771863117870714E-2</v>
      </c>
    </row>
    <row r="6" spans="1:16" x14ac:dyDescent="0.2">
      <c r="A6" s="4" t="s">
        <v>280</v>
      </c>
      <c r="B6" s="5">
        <v>1500</v>
      </c>
      <c r="C6" s="8">
        <f>SUM(B6*1.7153)</f>
        <v>2572.9500000000003</v>
      </c>
      <c r="D6" s="9">
        <v>1.2500000000000001E-2</v>
      </c>
      <c r="E6" s="46">
        <v>0.123625</v>
      </c>
      <c r="F6" s="11">
        <v>0.24875</v>
      </c>
      <c r="G6" s="12">
        <f t="shared" ref="G6:G23" si="3">ROUND(C6*D6+C6*E6+C6*F6,0)</f>
        <v>990</v>
      </c>
      <c r="H6" s="13">
        <f t="shared" si="0"/>
        <v>0.66</v>
      </c>
      <c r="I6" s="4"/>
      <c r="J6" s="8">
        <f t="shared" ref="J6:J23" si="4">SUM(B6 * 1.7491)</f>
        <v>2623.65</v>
      </c>
      <c r="K6" s="9">
        <v>1.2500000000000001E-2</v>
      </c>
      <c r="L6" s="46">
        <v>0.123625</v>
      </c>
      <c r="M6" s="11">
        <v>0.24875</v>
      </c>
      <c r="N6" s="12">
        <f t="shared" si="1"/>
        <v>1010</v>
      </c>
      <c r="O6" s="13">
        <f t="shared" si="2"/>
        <v>0.67333333333333334</v>
      </c>
      <c r="P6" s="13">
        <f t="shared" ref="P6:P23" si="5">SUM((N6/G6) - 1)</f>
        <v>2.020202020202011E-2</v>
      </c>
    </row>
    <row r="7" spans="1:16" x14ac:dyDescent="0.2">
      <c r="A7" s="4" t="s">
        <v>281</v>
      </c>
      <c r="B7" s="5">
        <v>1500</v>
      </c>
      <c r="C7" s="8">
        <f t="shared" ref="C7:C23" si="6">SUM(B7*1.7153)</f>
        <v>2572.9500000000003</v>
      </c>
      <c r="D7" s="9">
        <v>1.2500000000000001E-2</v>
      </c>
      <c r="E7" s="46">
        <v>0.123625</v>
      </c>
      <c r="F7" s="11">
        <v>0.24374999999999999</v>
      </c>
      <c r="G7" s="12">
        <f t="shared" si="3"/>
        <v>977</v>
      </c>
      <c r="H7" s="13">
        <f t="shared" si="0"/>
        <v>0.65133333333333332</v>
      </c>
      <c r="I7" s="4"/>
      <c r="J7" s="8">
        <f t="shared" si="4"/>
        <v>2623.65</v>
      </c>
      <c r="K7" s="9">
        <v>1.2500000000000001E-2</v>
      </c>
      <c r="L7" s="46">
        <v>0.123625</v>
      </c>
      <c r="M7" s="11">
        <v>0.24374999999999999</v>
      </c>
      <c r="N7" s="12">
        <f t="shared" si="1"/>
        <v>997</v>
      </c>
      <c r="O7" s="13">
        <f t="shared" si="2"/>
        <v>0.66466666666666663</v>
      </c>
      <c r="P7" s="13">
        <f t="shared" si="5"/>
        <v>2.0470829068577334E-2</v>
      </c>
    </row>
    <row r="8" spans="1:16" x14ac:dyDescent="0.2">
      <c r="A8" s="4" t="s">
        <v>282</v>
      </c>
      <c r="B8" s="5">
        <v>1500</v>
      </c>
      <c r="C8" s="8">
        <f t="shared" si="6"/>
        <v>2572.9500000000003</v>
      </c>
      <c r="D8" s="9">
        <v>1.2500000000000001E-2</v>
      </c>
      <c r="E8" s="46">
        <v>0.123625</v>
      </c>
      <c r="F8" s="11">
        <v>0.36875000000000002</v>
      </c>
      <c r="G8" s="12">
        <f t="shared" si="3"/>
        <v>1299</v>
      </c>
      <c r="H8" s="13">
        <f t="shared" si="0"/>
        <v>0.86599999999999999</v>
      </c>
      <c r="I8" s="4"/>
      <c r="J8" s="8">
        <f t="shared" si="4"/>
        <v>2623.65</v>
      </c>
      <c r="K8" s="9">
        <v>1.2500000000000001E-2</v>
      </c>
      <c r="L8" s="46">
        <v>0.123625</v>
      </c>
      <c r="M8" s="11">
        <v>0.36875000000000002</v>
      </c>
      <c r="N8" s="12">
        <f t="shared" si="1"/>
        <v>1325</v>
      </c>
      <c r="O8" s="13">
        <f t="shared" si="2"/>
        <v>0.8833333333333333</v>
      </c>
      <c r="P8" s="13">
        <f t="shared" si="5"/>
        <v>2.0015396458814561E-2</v>
      </c>
    </row>
    <row r="9" spans="1:16" x14ac:dyDescent="0.2">
      <c r="A9" s="4" t="s">
        <v>283</v>
      </c>
      <c r="B9" s="5">
        <v>1500</v>
      </c>
      <c r="C9" s="8">
        <f t="shared" si="6"/>
        <v>2572.9500000000003</v>
      </c>
      <c r="D9" s="9">
        <v>1.2500000000000001E-2</v>
      </c>
      <c r="E9" s="46">
        <v>0.123625</v>
      </c>
      <c r="F9" s="11">
        <v>0.37075000000000002</v>
      </c>
      <c r="G9" s="12">
        <f t="shared" si="3"/>
        <v>1304</v>
      </c>
      <c r="H9" s="13">
        <f t="shared" si="0"/>
        <v>0.86933333333333329</v>
      </c>
      <c r="I9" s="4"/>
      <c r="J9" s="8">
        <f t="shared" si="4"/>
        <v>2623.65</v>
      </c>
      <c r="K9" s="9">
        <v>1.2500000000000001E-2</v>
      </c>
      <c r="L9" s="46">
        <v>0.123625</v>
      </c>
      <c r="M9" s="11">
        <v>0.37075000000000002</v>
      </c>
      <c r="N9" s="12">
        <f t="shared" si="1"/>
        <v>1330</v>
      </c>
      <c r="O9" s="13">
        <f t="shared" si="2"/>
        <v>0.88666666666666671</v>
      </c>
      <c r="P9" s="13">
        <f t="shared" si="5"/>
        <v>1.9938650306748462E-2</v>
      </c>
    </row>
    <row r="10" spans="1:16" x14ac:dyDescent="0.2">
      <c r="A10" s="4" t="s">
        <v>284</v>
      </c>
      <c r="B10" s="5">
        <v>1500</v>
      </c>
      <c r="C10" s="8">
        <f t="shared" si="6"/>
        <v>2572.9500000000003</v>
      </c>
      <c r="D10" s="9">
        <v>1.2500000000000001E-2</v>
      </c>
      <c r="E10" s="46">
        <v>0.123625</v>
      </c>
      <c r="F10" s="11">
        <v>0.4</v>
      </c>
      <c r="G10" s="12">
        <f t="shared" si="3"/>
        <v>1379</v>
      </c>
      <c r="H10" s="13">
        <f t="shared" si="0"/>
        <v>0.91933333333333334</v>
      </c>
      <c r="I10" s="4"/>
      <c r="J10" s="8">
        <f t="shared" si="4"/>
        <v>2623.65</v>
      </c>
      <c r="K10" s="9">
        <v>1.2500000000000001E-2</v>
      </c>
      <c r="L10" s="46">
        <v>0.123625</v>
      </c>
      <c r="M10" s="11">
        <v>0.4</v>
      </c>
      <c r="N10" s="12">
        <f t="shared" si="1"/>
        <v>1407</v>
      </c>
      <c r="O10" s="13">
        <f t="shared" si="2"/>
        <v>0.93799999999999994</v>
      </c>
      <c r="P10" s="13">
        <f t="shared" si="5"/>
        <v>2.0304568527918843E-2</v>
      </c>
    </row>
    <row r="11" spans="1:16" x14ac:dyDescent="0.2">
      <c r="A11" s="4" t="s">
        <v>285</v>
      </c>
      <c r="B11" s="5">
        <v>1500</v>
      </c>
      <c r="C11" s="8">
        <f t="shared" si="6"/>
        <v>2572.9500000000003</v>
      </c>
      <c r="D11" s="9">
        <v>1.2500000000000001E-2</v>
      </c>
      <c r="E11" s="46">
        <v>0.123625</v>
      </c>
      <c r="F11" s="11">
        <v>0.39</v>
      </c>
      <c r="G11" s="12">
        <f t="shared" si="3"/>
        <v>1354</v>
      </c>
      <c r="H11" s="13">
        <f t="shared" si="0"/>
        <v>0.90266666666666662</v>
      </c>
      <c r="I11" s="4"/>
      <c r="J11" s="8">
        <f t="shared" si="4"/>
        <v>2623.65</v>
      </c>
      <c r="K11" s="9">
        <v>1.2500000000000001E-2</v>
      </c>
      <c r="L11" s="46">
        <v>0.123625</v>
      </c>
      <c r="M11" s="11">
        <v>0.39</v>
      </c>
      <c r="N11" s="12">
        <f t="shared" si="1"/>
        <v>1380</v>
      </c>
      <c r="O11" s="13">
        <f t="shared" si="2"/>
        <v>0.92</v>
      </c>
      <c r="P11" s="13">
        <f t="shared" si="5"/>
        <v>1.9202363367799125E-2</v>
      </c>
    </row>
    <row r="12" spans="1:16" x14ac:dyDescent="0.2">
      <c r="A12" s="4" t="s">
        <v>286</v>
      </c>
      <c r="B12" s="5">
        <v>1500</v>
      </c>
      <c r="C12" s="8">
        <f t="shared" si="6"/>
        <v>2572.9500000000003</v>
      </c>
      <c r="D12" s="9">
        <v>1.2500000000000001E-2</v>
      </c>
      <c r="E12" s="46">
        <v>0.123625</v>
      </c>
      <c r="F12" s="11">
        <v>0.37375000000000003</v>
      </c>
      <c r="G12" s="12">
        <f t="shared" si="3"/>
        <v>1312</v>
      </c>
      <c r="H12" s="13">
        <f t="shared" si="0"/>
        <v>0.8746666666666667</v>
      </c>
      <c r="I12" s="4"/>
      <c r="J12" s="8">
        <f t="shared" si="4"/>
        <v>2623.65</v>
      </c>
      <c r="K12" s="9">
        <v>1.2500000000000001E-2</v>
      </c>
      <c r="L12" s="46">
        <v>0.123625</v>
      </c>
      <c r="M12" s="11">
        <v>0.37375000000000003</v>
      </c>
      <c r="N12" s="12">
        <f t="shared" si="1"/>
        <v>1338</v>
      </c>
      <c r="O12" s="13">
        <f t="shared" si="2"/>
        <v>0.89200000000000002</v>
      </c>
      <c r="P12" s="13">
        <f t="shared" si="5"/>
        <v>1.9817073170731669E-2</v>
      </c>
    </row>
    <row r="13" spans="1:16" x14ac:dyDescent="0.2">
      <c r="A13" s="4" t="s">
        <v>287</v>
      </c>
      <c r="B13" s="5">
        <v>1500</v>
      </c>
      <c r="C13" s="8">
        <f t="shared" si="6"/>
        <v>2572.9500000000003</v>
      </c>
      <c r="D13" s="9">
        <v>1.2500000000000001E-2</v>
      </c>
      <c r="E13" s="46">
        <v>0.123625</v>
      </c>
      <c r="F13" s="11">
        <v>0.34499999999999997</v>
      </c>
      <c r="G13" s="12">
        <f t="shared" si="3"/>
        <v>1238</v>
      </c>
      <c r="H13" s="13">
        <f t="shared" si="0"/>
        <v>0.82533333333333336</v>
      </c>
      <c r="I13" s="4"/>
      <c r="J13" s="8">
        <f t="shared" si="4"/>
        <v>2623.65</v>
      </c>
      <c r="K13" s="9">
        <v>1.2500000000000001E-2</v>
      </c>
      <c r="L13" s="46">
        <v>0.123625</v>
      </c>
      <c r="M13" s="11">
        <v>0.34499999999999997</v>
      </c>
      <c r="N13" s="12">
        <f t="shared" si="1"/>
        <v>1262</v>
      </c>
      <c r="O13" s="13">
        <f t="shared" si="2"/>
        <v>0.84133333333333338</v>
      </c>
      <c r="P13" s="13">
        <f t="shared" si="5"/>
        <v>1.938610662358653E-2</v>
      </c>
    </row>
    <row r="14" spans="1:16" x14ac:dyDescent="0.2">
      <c r="A14" s="4" t="s">
        <v>288</v>
      </c>
      <c r="B14" s="5">
        <v>1500</v>
      </c>
      <c r="C14" s="8">
        <f t="shared" si="6"/>
        <v>2572.9500000000003</v>
      </c>
      <c r="D14" s="9">
        <v>1.2500000000000001E-2</v>
      </c>
      <c r="E14" s="46">
        <v>0.123625</v>
      </c>
      <c r="F14" s="11">
        <v>0.41125</v>
      </c>
      <c r="G14" s="12">
        <f t="shared" si="3"/>
        <v>1408</v>
      </c>
      <c r="H14" s="13">
        <f t="shared" si="0"/>
        <v>0.93866666666666665</v>
      </c>
      <c r="I14" s="4"/>
      <c r="J14" s="8">
        <f t="shared" si="4"/>
        <v>2623.65</v>
      </c>
      <c r="K14" s="9">
        <v>1.2500000000000001E-2</v>
      </c>
      <c r="L14" s="46">
        <v>0.123625</v>
      </c>
      <c r="M14" s="11">
        <v>0.41125</v>
      </c>
      <c r="N14" s="12">
        <f t="shared" si="1"/>
        <v>1436</v>
      </c>
      <c r="O14" s="13">
        <f t="shared" si="2"/>
        <v>0.95733333333333337</v>
      </c>
      <c r="P14" s="13">
        <f t="shared" si="5"/>
        <v>1.9886363636363535E-2</v>
      </c>
    </row>
    <row r="15" spans="1:16" x14ac:dyDescent="0.2">
      <c r="A15" s="4" t="s">
        <v>289</v>
      </c>
      <c r="B15" s="5">
        <v>1500</v>
      </c>
      <c r="C15" s="8">
        <f t="shared" si="6"/>
        <v>2572.9500000000003</v>
      </c>
      <c r="D15" s="9">
        <v>1.2500000000000001E-2</v>
      </c>
      <c r="E15" s="46">
        <v>0.123625</v>
      </c>
      <c r="F15" s="11">
        <v>0.38624999999999998</v>
      </c>
      <c r="G15" s="12">
        <f t="shared" si="3"/>
        <v>1344</v>
      </c>
      <c r="H15" s="13">
        <f t="shared" si="0"/>
        <v>0.89600000000000002</v>
      </c>
      <c r="I15" s="4"/>
      <c r="J15" s="8">
        <f t="shared" si="4"/>
        <v>2623.65</v>
      </c>
      <c r="K15" s="9">
        <v>1.2500000000000001E-2</v>
      </c>
      <c r="L15" s="46">
        <v>0.123625</v>
      </c>
      <c r="M15" s="11">
        <v>0.38624999999999998</v>
      </c>
      <c r="N15" s="12">
        <f t="shared" si="1"/>
        <v>1371</v>
      </c>
      <c r="O15" s="13">
        <f t="shared" si="2"/>
        <v>0.91400000000000003</v>
      </c>
      <c r="P15" s="13">
        <f t="shared" si="5"/>
        <v>2.0089285714285809E-2</v>
      </c>
    </row>
    <row r="16" spans="1:16" x14ac:dyDescent="0.2">
      <c r="A16" s="4" t="s">
        <v>290</v>
      </c>
      <c r="B16" s="5">
        <v>1500</v>
      </c>
      <c r="C16" s="8">
        <f t="shared" si="6"/>
        <v>2572.9500000000003</v>
      </c>
      <c r="D16" s="9">
        <v>1.2500000000000001E-2</v>
      </c>
      <c r="E16" s="46">
        <v>0.123625</v>
      </c>
      <c r="F16" s="11">
        <v>0.41875000000000001</v>
      </c>
      <c r="G16" s="12">
        <f t="shared" si="3"/>
        <v>1428</v>
      </c>
      <c r="H16" s="13">
        <f t="shared" si="0"/>
        <v>0.95199999999999996</v>
      </c>
      <c r="I16" s="4"/>
      <c r="J16" s="8">
        <f t="shared" si="4"/>
        <v>2623.65</v>
      </c>
      <c r="K16" s="9">
        <v>1.2500000000000001E-2</v>
      </c>
      <c r="L16" s="46">
        <v>0.123625</v>
      </c>
      <c r="M16" s="11">
        <v>0.41875000000000001</v>
      </c>
      <c r="N16" s="12">
        <f t="shared" si="1"/>
        <v>1456</v>
      </c>
      <c r="O16" s="13">
        <f t="shared" si="2"/>
        <v>0.97066666666666668</v>
      </c>
      <c r="P16" s="13">
        <f t="shared" si="5"/>
        <v>1.9607843137254832E-2</v>
      </c>
    </row>
    <row r="17" spans="1:16" x14ac:dyDescent="0.2">
      <c r="A17" s="4" t="s">
        <v>291</v>
      </c>
      <c r="B17" s="5">
        <v>1500</v>
      </c>
      <c r="C17" s="8">
        <f t="shared" si="6"/>
        <v>2572.9500000000003</v>
      </c>
      <c r="D17" s="9">
        <v>1.2500000000000001E-2</v>
      </c>
      <c r="E17" s="46">
        <v>0.123625</v>
      </c>
      <c r="F17" s="11">
        <v>0.37</v>
      </c>
      <c r="G17" s="12">
        <f t="shared" si="3"/>
        <v>1302</v>
      </c>
      <c r="H17" s="13">
        <f t="shared" si="0"/>
        <v>0.86799999999999999</v>
      </c>
      <c r="I17" s="4"/>
      <c r="J17" s="8">
        <f t="shared" si="4"/>
        <v>2623.65</v>
      </c>
      <c r="K17" s="9">
        <v>1.2500000000000001E-2</v>
      </c>
      <c r="L17" s="46">
        <v>0.123625</v>
      </c>
      <c r="M17" s="11">
        <v>0.37</v>
      </c>
      <c r="N17" s="12">
        <f t="shared" si="1"/>
        <v>1328</v>
      </c>
      <c r="O17" s="13">
        <f t="shared" si="2"/>
        <v>0.88533333333333331</v>
      </c>
      <c r="P17" s="13">
        <f t="shared" si="5"/>
        <v>1.9969278033794113E-2</v>
      </c>
    </row>
    <row r="18" spans="1:16" x14ac:dyDescent="0.2">
      <c r="A18" s="4" t="s">
        <v>292</v>
      </c>
      <c r="B18" s="5">
        <v>1500</v>
      </c>
      <c r="C18" s="8">
        <f t="shared" si="6"/>
        <v>2572.9500000000003</v>
      </c>
      <c r="D18" s="9">
        <v>1.2500000000000001E-2</v>
      </c>
      <c r="E18" s="46">
        <v>0.123625</v>
      </c>
      <c r="F18" s="11">
        <v>0.3725</v>
      </c>
      <c r="G18" s="12">
        <f t="shared" si="3"/>
        <v>1309</v>
      </c>
      <c r="H18" s="13">
        <f t="shared" si="0"/>
        <v>0.8726666666666667</v>
      </c>
      <c r="I18" s="4"/>
      <c r="J18" s="8">
        <f t="shared" si="4"/>
        <v>2623.65</v>
      </c>
      <c r="K18" s="9">
        <v>1.2500000000000001E-2</v>
      </c>
      <c r="L18" s="46">
        <v>0.123625</v>
      </c>
      <c r="M18" s="11">
        <v>0.3725</v>
      </c>
      <c r="N18" s="12">
        <f t="shared" si="1"/>
        <v>1334</v>
      </c>
      <c r="O18" s="13">
        <f t="shared" si="2"/>
        <v>0.88933333333333331</v>
      </c>
      <c r="P18" s="13">
        <f t="shared" si="5"/>
        <v>1.9098548510313229E-2</v>
      </c>
    </row>
    <row r="19" spans="1:16" x14ac:dyDescent="0.2">
      <c r="A19" s="4" t="s">
        <v>293</v>
      </c>
      <c r="B19" s="5">
        <v>1500</v>
      </c>
      <c r="C19" s="8">
        <f t="shared" si="6"/>
        <v>2572.9500000000003</v>
      </c>
      <c r="D19" s="9">
        <v>1.2500000000000001E-2</v>
      </c>
      <c r="E19" s="46">
        <v>0.123625</v>
      </c>
      <c r="F19" s="11">
        <v>0.42375000000000002</v>
      </c>
      <c r="G19" s="12">
        <f t="shared" si="3"/>
        <v>1441</v>
      </c>
      <c r="H19" s="13">
        <f t="shared" si="0"/>
        <v>0.96066666666666667</v>
      </c>
      <c r="I19" s="4"/>
      <c r="J19" s="8">
        <f t="shared" si="4"/>
        <v>2623.65</v>
      </c>
      <c r="K19" s="9">
        <v>1.2500000000000001E-2</v>
      </c>
      <c r="L19" s="46">
        <v>0.123625</v>
      </c>
      <c r="M19" s="11">
        <v>0.42375000000000002</v>
      </c>
      <c r="N19" s="12">
        <f t="shared" si="1"/>
        <v>1469</v>
      </c>
      <c r="O19" s="13">
        <f t="shared" si="2"/>
        <v>0.97933333333333328</v>
      </c>
      <c r="P19" s="13">
        <f t="shared" si="5"/>
        <v>1.9430950728660745E-2</v>
      </c>
    </row>
    <row r="20" spans="1:16" x14ac:dyDescent="0.2">
      <c r="A20" s="4" t="s">
        <v>294</v>
      </c>
      <c r="B20" s="5">
        <v>1500</v>
      </c>
      <c r="C20" s="8">
        <f t="shared" si="6"/>
        <v>2572.9500000000003</v>
      </c>
      <c r="D20" s="9">
        <v>1.2500000000000001E-2</v>
      </c>
      <c r="E20" s="46">
        <v>0.123625</v>
      </c>
      <c r="F20" s="11">
        <v>0.36749999999999999</v>
      </c>
      <c r="G20" s="12">
        <f t="shared" si="3"/>
        <v>1296</v>
      </c>
      <c r="H20" s="13">
        <f t="shared" si="0"/>
        <v>0.86399999999999999</v>
      </c>
      <c r="I20" s="4"/>
      <c r="J20" s="8">
        <f t="shared" si="4"/>
        <v>2623.65</v>
      </c>
      <c r="K20" s="9">
        <v>1.2500000000000001E-2</v>
      </c>
      <c r="L20" s="46">
        <v>0.123625</v>
      </c>
      <c r="M20" s="11">
        <v>0.36749999999999999</v>
      </c>
      <c r="N20" s="12">
        <f t="shared" si="1"/>
        <v>1321</v>
      </c>
      <c r="O20" s="13">
        <f t="shared" si="2"/>
        <v>0.88066666666666671</v>
      </c>
      <c r="P20" s="13">
        <f t="shared" si="5"/>
        <v>1.9290123456790154E-2</v>
      </c>
    </row>
    <row r="21" spans="1:16" x14ac:dyDescent="0.2">
      <c r="A21" s="4" t="s">
        <v>295</v>
      </c>
      <c r="B21" s="5">
        <v>1500</v>
      </c>
      <c r="C21" s="8">
        <f t="shared" si="6"/>
        <v>2572.9500000000003</v>
      </c>
      <c r="D21" s="9">
        <v>1.2500000000000001E-2</v>
      </c>
      <c r="E21" s="46">
        <v>0.123625</v>
      </c>
      <c r="F21" s="11">
        <v>0.35</v>
      </c>
      <c r="G21" s="12">
        <f t="shared" si="3"/>
        <v>1251</v>
      </c>
      <c r="H21" s="13">
        <f t="shared" si="0"/>
        <v>0.83399999999999996</v>
      </c>
      <c r="I21" s="4"/>
      <c r="J21" s="8">
        <f t="shared" si="4"/>
        <v>2623.65</v>
      </c>
      <c r="K21" s="9">
        <v>1.2500000000000001E-2</v>
      </c>
      <c r="L21" s="46">
        <v>0.123625</v>
      </c>
      <c r="M21" s="11">
        <v>0.35</v>
      </c>
      <c r="N21" s="12">
        <f t="shared" si="1"/>
        <v>1275</v>
      </c>
      <c r="O21" s="13">
        <f t="shared" si="2"/>
        <v>0.85</v>
      </c>
      <c r="P21" s="13">
        <f t="shared" si="5"/>
        <v>1.9184652278177561E-2</v>
      </c>
    </row>
    <row r="22" spans="1:16" x14ac:dyDescent="0.2">
      <c r="A22" s="4" t="s">
        <v>296</v>
      </c>
      <c r="B22" s="5">
        <v>1500</v>
      </c>
      <c r="C22" s="8">
        <f t="shared" si="6"/>
        <v>2572.9500000000003</v>
      </c>
      <c r="D22" s="9">
        <v>1.2500000000000001E-2</v>
      </c>
      <c r="E22" s="46">
        <v>0.123625</v>
      </c>
      <c r="F22" s="11">
        <v>0.30625000000000002</v>
      </c>
      <c r="G22" s="12">
        <f t="shared" si="3"/>
        <v>1138</v>
      </c>
      <c r="H22" s="13">
        <f t="shared" si="0"/>
        <v>0.75866666666666671</v>
      </c>
      <c r="I22" s="4"/>
      <c r="J22" s="8">
        <f t="shared" si="4"/>
        <v>2623.65</v>
      </c>
      <c r="K22" s="9">
        <v>1.2500000000000001E-2</v>
      </c>
      <c r="L22" s="46">
        <v>0.123625</v>
      </c>
      <c r="M22" s="47">
        <v>0.33750000000000002</v>
      </c>
      <c r="N22" s="12">
        <f t="shared" si="1"/>
        <v>1243</v>
      </c>
      <c r="O22" s="13">
        <f t="shared" si="2"/>
        <v>0.82866666666666666</v>
      </c>
      <c r="P22" s="13">
        <f t="shared" si="5"/>
        <v>9.2267135325131866E-2</v>
      </c>
    </row>
    <row r="23" spans="1:16" x14ac:dyDescent="0.2">
      <c r="A23" s="4" t="s">
        <v>297</v>
      </c>
      <c r="B23" s="5">
        <v>1500</v>
      </c>
      <c r="C23" s="8">
        <f t="shared" si="6"/>
        <v>2572.9500000000003</v>
      </c>
      <c r="D23" s="9">
        <v>1.2500000000000001E-2</v>
      </c>
      <c r="E23" s="46">
        <v>0.123625</v>
      </c>
      <c r="F23" s="11">
        <v>0.27500000000000002</v>
      </c>
      <c r="G23" s="12">
        <f t="shared" si="3"/>
        <v>1058</v>
      </c>
      <c r="H23" s="13">
        <f t="shared" si="0"/>
        <v>0.70533333333333337</v>
      </c>
      <c r="I23" s="4"/>
      <c r="J23" s="8">
        <f t="shared" si="4"/>
        <v>2623.65</v>
      </c>
      <c r="K23" s="9">
        <v>1.2500000000000001E-2</v>
      </c>
      <c r="L23" s="46">
        <v>0.123625</v>
      </c>
      <c r="M23" s="11">
        <v>0.27500000000000002</v>
      </c>
      <c r="N23" s="12">
        <f t="shared" si="1"/>
        <v>1079</v>
      </c>
      <c r="O23" s="13">
        <f t="shared" si="2"/>
        <v>0.71933333333333338</v>
      </c>
      <c r="P23" s="13">
        <f t="shared" si="5"/>
        <v>1.9848771266540721E-2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Région wallonne</vt:lpstr>
      <vt:lpstr>Région flamande</vt:lpstr>
      <vt:lpstr>Région Bruxelles-capitale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Aurélien</dc:creator>
  <cp:lastModifiedBy>Utilisateur de Microsoft Office</cp:lastModifiedBy>
  <cp:lastPrinted>2016-08-05T08:46:45Z</cp:lastPrinted>
  <dcterms:created xsi:type="dcterms:W3CDTF">2016-07-20T06:51:19Z</dcterms:created>
  <dcterms:modified xsi:type="dcterms:W3CDTF">2017-11-23T16:47:36Z</dcterms:modified>
</cp:coreProperties>
</file>